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65" windowWidth="14805" windowHeight="7950" tabRatio="697" firstSheet="5" activeTab="5"/>
  </bookViews>
  <sheets>
    <sheet name="Конкуренты" sheetId="2" state="hidden" r:id="rId1"/>
    <sheet name="Helios" sheetId="3" state="hidden" r:id="rId2"/>
    <sheet name="КазМунайГаз" sheetId="4" state="hidden" r:id="rId3"/>
    <sheet name="ГазПромНефть" sheetId="5" state="hidden" r:id="rId4"/>
    <sheet name="010620 (2)" sheetId="37" state="hidden" r:id="rId5"/>
    <sheet name="010622" sheetId="63" r:id="rId6"/>
  </sheets>
  <definedNames>
    <definedName name="_xlnm.Print_Area" localSheetId="4">'010620 (2)'!$A$1:$I$199</definedName>
    <definedName name="_xlnm.Print_Area" localSheetId="5">'010622'!$A$1:$D$200</definedName>
  </definedNames>
  <calcPr calcId="162913"/>
</workbook>
</file>

<file path=xl/calcChain.xml><?xml version="1.0" encoding="utf-8"?>
<calcChain xmlns="http://schemas.openxmlformats.org/spreadsheetml/2006/main">
  <c r="I196" i="37" l="1"/>
  <c r="C195" i="37"/>
  <c r="I198" i="37" s="1"/>
  <c r="M193" i="37"/>
  <c r="L193" i="37"/>
  <c r="K193" i="37"/>
  <c r="C193" i="37"/>
  <c r="D1" i="37"/>
  <c r="E173" i="37" s="1"/>
  <c r="F173" i="37" s="1"/>
  <c r="G173" i="37" s="1"/>
  <c r="E15" i="37" l="1"/>
  <c r="F15" i="37" s="1"/>
  <c r="G15" i="37" s="1"/>
  <c r="E47" i="37"/>
  <c r="F47" i="37" s="1"/>
  <c r="G47" i="37" s="1"/>
  <c r="E140" i="37"/>
  <c r="F140" i="37" s="1"/>
  <c r="G140" i="37" s="1"/>
  <c r="E23" i="37"/>
  <c r="F23" i="37" s="1"/>
  <c r="G23" i="37" s="1"/>
  <c r="E57" i="37"/>
  <c r="F57" i="37" s="1"/>
  <c r="G57" i="37" s="1"/>
  <c r="E179" i="37"/>
  <c r="F179" i="37" s="1"/>
  <c r="G179" i="37" s="1"/>
  <c r="E31" i="37"/>
  <c r="F31" i="37" s="1"/>
  <c r="G31" i="37" s="1"/>
  <c r="E72" i="37"/>
  <c r="F72" i="37" s="1"/>
  <c r="G72" i="37" s="1"/>
  <c r="E7" i="37"/>
  <c r="F7" i="37" s="1"/>
  <c r="G7" i="37" s="1"/>
  <c r="E39" i="37"/>
  <c r="F39" i="37" s="1"/>
  <c r="G39" i="37" s="1"/>
  <c r="E104" i="37"/>
  <c r="F104" i="37" s="1"/>
  <c r="G104" i="37" s="1"/>
  <c r="E8" i="37"/>
  <c r="F8" i="37" s="1"/>
  <c r="G8" i="37" s="1"/>
  <c r="E16" i="37"/>
  <c r="F16" i="37" s="1"/>
  <c r="G16" i="37" s="1"/>
  <c r="E24" i="37"/>
  <c r="F24" i="37" s="1"/>
  <c r="G24" i="37" s="1"/>
  <c r="E32" i="37"/>
  <c r="F32" i="37" s="1"/>
  <c r="G32" i="37" s="1"/>
  <c r="E40" i="37"/>
  <c r="F40" i="37" s="1"/>
  <c r="G40" i="37" s="1"/>
  <c r="E48" i="37"/>
  <c r="F48" i="37" s="1"/>
  <c r="G48" i="37" s="1"/>
  <c r="E58" i="37"/>
  <c r="F58" i="37" s="1"/>
  <c r="G58" i="37" s="1"/>
  <c r="E73" i="37"/>
  <c r="F73" i="37" s="1"/>
  <c r="G73" i="37" s="1"/>
  <c r="E108" i="37"/>
  <c r="F108" i="37" s="1"/>
  <c r="G108" i="37" s="1"/>
  <c r="E144" i="37"/>
  <c r="F144" i="37" s="1"/>
  <c r="G144" i="37" s="1"/>
  <c r="E183" i="37"/>
  <c r="F183" i="37" s="1"/>
  <c r="G183" i="37" s="1"/>
  <c r="E11" i="37"/>
  <c r="F11" i="37" s="1"/>
  <c r="G11" i="37" s="1"/>
  <c r="E19" i="37"/>
  <c r="F19" i="37" s="1"/>
  <c r="G19" i="37" s="1"/>
  <c r="E27" i="37"/>
  <c r="F27" i="37" s="1"/>
  <c r="G27" i="37" s="1"/>
  <c r="E35" i="37"/>
  <c r="F35" i="37" s="1"/>
  <c r="G35" i="37" s="1"/>
  <c r="E43" i="37"/>
  <c r="F43" i="37" s="1"/>
  <c r="G43" i="37" s="1"/>
  <c r="E51" i="37"/>
  <c r="F51" i="37" s="1"/>
  <c r="G51" i="37" s="1"/>
  <c r="E64" i="37"/>
  <c r="F64" i="37" s="1"/>
  <c r="G64" i="37" s="1"/>
  <c r="E88" i="37"/>
  <c r="F88" i="37" s="1"/>
  <c r="G88" i="37" s="1"/>
  <c r="E122" i="37"/>
  <c r="F122" i="37" s="1"/>
  <c r="G122" i="37" s="1"/>
  <c r="E159" i="37"/>
  <c r="F159" i="37" s="1"/>
  <c r="G159" i="37" s="1"/>
  <c r="E4" i="37"/>
  <c r="F4" i="37" s="1"/>
  <c r="G4" i="37" s="1"/>
  <c r="E12" i="37"/>
  <c r="F12" i="37" s="1"/>
  <c r="G12" i="37" s="1"/>
  <c r="E20" i="37"/>
  <c r="F20" i="37" s="1"/>
  <c r="G20" i="37" s="1"/>
  <c r="E28" i="37"/>
  <c r="F28" i="37" s="1"/>
  <c r="G28" i="37" s="1"/>
  <c r="E36" i="37"/>
  <c r="F36" i="37" s="1"/>
  <c r="G36" i="37" s="1"/>
  <c r="E44" i="37"/>
  <c r="F44" i="37" s="1"/>
  <c r="G44" i="37" s="1"/>
  <c r="E52" i="37"/>
  <c r="F52" i="37" s="1"/>
  <c r="G52" i="37" s="1"/>
  <c r="E65" i="37"/>
  <c r="F65" i="37" s="1"/>
  <c r="G65" i="37" s="1"/>
  <c r="E92" i="37"/>
  <c r="F92" i="37" s="1"/>
  <c r="G92" i="37" s="1"/>
  <c r="E126" i="37"/>
  <c r="F126" i="37" s="1"/>
  <c r="G126" i="37" s="1"/>
  <c r="E163" i="37"/>
  <c r="F163" i="37" s="1"/>
  <c r="G163" i="37" s="1"/>
  <c r="E6" i="37"/>
  <c r="F6" i="37" s="1"/>
  <c r="G6" i="37" s="1"/>
  <c r="E10" i="37"/>
  <c r="F10" i="37" s="1"/>
  <c r="G10" i="37" s="1"/>
  <c r="E14" i="37"/>
  <c r="F14" i="37" s="1"/>
  <c r="G14" i="37" s="1"/>
  <c r="E18" i="37"/>
  <c r="F18" i="37" s="1"/>
  <c r="G18" i="37" s="1"/>
  <c r="E22" i="37"/>
  <c r="F22" i="37" s="1"/>
  <c r="G22" i="37" s="1"/>
  <c r="E26" i="37"/>
  <c r="F26" i="37" s="1"/>
  <c r="G26" i="37" s="1"/>
  <c r="E30" i="37"/>
  <c r="F30" i="37" s="1"/>
  <c r="G30" i="37" s="1"/>
  <c r="E34" i="37"/>
  <c r="F34" i="37" s="1"/>
  <c r="G34" i="37" s="1"/>
  <c r="E38" i="37"/>
  <c r="F38" i="37" s="1"/>
  <c r="G38" i="37" s="1"/>
  <c r="E42" i="37"/>
  <c r="F42" i="37" s="1"/>
  <c r="G42" i="37" s="1"/>
  <c r="E46" i="37"/>
  <c r="F46" i="37" s="1"/>
  <c r="G46" i="37" s="1"/>
  <c r="E50" i="37"/>
  <c r="F50" i="37" s="1"/>
  <c r="G50" i="37" s="1"/>
  <c r="E56" i="37"/>
  <c r="F56" i="37" s="1"/>
  <c r="G56" i="37" s="1"/>
  <c r="E60" i="37"/>
  <c r="F60" i="37" s="1"/>
  <c r="G60" i="37" s="1"/>
  <c r="E68" i="37"/>
  <c r="F68" i="37" s="1"/>
  <c r="G68" i="37" s="1"/>
  <c r="E77" i="37"/>
  <c r="F77" i="37" s="1"/>
  <c r="G77" i="37" s="1"/>
  <c r="E100" i="37"/>
  <c r="F100" i="37" s="1"/>
  <c r="G100" i="37" s="1"/>
  <c r="E118" i="37"/>
  <c r="F118" i="37" s="1"/>
  <c r="G118" i="37" s="1"/>
  <c r="E134" i="37"/>
  <c r="F134" i="37" s="1"/>
  <c r="G134" i="37" s="1"/>
  <c r="E155" i="37"/>
  <c r="F155" i="37" s="1"/>
  <c r="G155" i="37" s="1"/>
  <c r="E190" i="37"/>
  <c r="F190" i="37" s="1"/>
  <c r="G190" i="37" s="1"/>
  <c r="E184" i="37"/>
  <c r="F184" i="37" s="1"/>
  <c r="G184" i="37" s="1"/>
  <c r="E180" i="37"/>
  <c r="F180" i="37" s="1"/>
  <c r="G180" i="37" s="1"/>
  <c r="E174" i="37"/>
  <c r="F174" i="37" s="1"/>
  <c r="G174" i="37" s="1"/>
  <c r="E170" i="37"/>
  <c r="F170" i="37" s="1"/>
  <c r="G170" i="37" s="1"/>
  <c r="E166" i="37"/>
  <c r="F166" i="37" s="1"/>
  <c r="G166" i="37" s="1"/>
  <c r="E160" i="37"/>
  <c r="F160" i="37" s="1"/>
  <c r="G160" i="37" s="1"/>
  <c r="E156" i="37"/>
  <c r="F156" i="37" s="1"/>
  <c r="G156" i="37" s="1"/>
  <c r="E149" i="37"/>
  <c r="F149" i="37" s="1"/>
  <c r="G149" i="37" s="1"/>
  <c r="E145" i="37"/>
  <c r="F145" i="37" s="1"/>
  <c r="G145" i="37" s="1"/>
  <c r="E141" i="37"/>
  <c r="F141" i="37" s="1"/>
  <c r="G141" i="37" s="1"/>
  <c r="E135" i="37"/>
  <c r="F135" i="37" s="1"/>
  <c r="G135" i="37" s="1"/>
  <c r="E131" i="37"/>
  <c r="F131" i="37" s="1"/>
  <c r="G131" i="37" s="1"/>
  <c r="E127" i="37"/>
  <c r="F127" i="37" s="1"/>
  <c r="G127" i="37" s="1"/>
  <c r="E123" i="37"/>
  <c r="F123" i="37" s="1"/>
  <c r="G123" i="37" s="1"/>
  <c r="E119" i="37"/>
  <c r="F119" i="37" s="1"/>
  <c r="G119" i="37" s="1"/>
  <c r="E113" i="37"/>
  <c r="F113" i="37" s="1"/>
  <c r="G113" i="37" s="1"/>
  <c r="E109" i="37"/>
  <c r="F109" i="37" s="1"/>
  <c r="G109" i="37" s="1"/>
  <c r="E105" i="37"/>
  <c r="F105" i="37" s="1"/>
  <c r="G105" i="37" s="1"/>
  <c r="E101" i="37"/>
  <c r="F101" i="37" s="1"/>
  <c r="G101" i="37" s="1"/>
  <c r="E97" i="37"/>
  <c r="F97" i="37" s="1"/>
  <c r="G97" i="37" s="1"/>
  <c r="E93" i="37"/>
  <c r="F93" i="37" s="1"/>
  <c r="G93" i="37" s="1"/>
  <c r="E89" i="37"/>
  <c r="F89" i="37" s="1"/>
  <c r="G89" i="37" s="1"/>
  <c r="E85" i="37"/>
  <c r="F85" i="37" s="1"/>
  <c r="G85" i="37" s="1"/>
  <c r="E74" i="37"/>
  <c r="F74" i="37" s="1"/>
  <c r="G74" i="37" s="1"/>
  <c r="E70" i="37"/>
  <c r="F70" i="37" s="1"/>
  <c r="G70" i="37" s="1"/>
  <c r="E66" i="37"/>
  <c r="F66" i="37" s="1"/>
  <c r="G66" i="37" s="1"/>
  <c r="E62" i="37"/>
  <c r="F62" i="37" s="1"/>
  <c r="G62" i="37" s="1"/>
  <c r="E191" i="37"/>
  <c r="F191" i="37" s="1"/>
  <c r="G191" i="37" s="1"/>
  <c r="E185" i="37"/>
  <c r="F185" i="37" s="1"/>
  <c r="G185" i="37" s="1"/>
  <c r="E181" i="37"/>
  <c r="F181" i="37" s="1"/>
  <c r="G181" i="37" s="1"/>
  <c r="E177" i="37"/>
  <c r="F177" i="37" s="1"/>
  <c r="G177" i="37" s="1"/>
  <c r="E171" i="37"/>
  <c r="F171" i="37" s="1"/>
  <c r="G171" i="37" s="1"/>
  <c r="E167" i="37"/>
  <c r="F167" i="37" s="1"/>
  <c r="G167" i="37" s="1"/>
  <c r="E161" i="37"/>
  <c r="F161" i="37" s="1"/>
  <c r="G161" i="37" s="1"/>
  <c r="E157" i="37"/>
  <c r="F157" i="37" s="1"/>
  <c r="G157" i="37" s="1"/>
  <c r="E153" i="37"/>
  <c r="F153" i="37" s="1"/>
  <c r="G153" i="37" s="1"/>
  <c r="E146" i="37"/>
  <c r="F146" i="37" s="1"/>
  <c r="G146" i="37" s="1"/>
  <c r="E142" i="37"/>
  <c r="F142" i="37" s="1"/>
  <c r="G142" i="37" s="1"/>
  <c r="E136" i="37"/>
  <c r="F136" i="37" s="1"/>
  <c r="G136" i="37" s="1"/>
  <c r="E132" i="37"/>
  <c r="F132" i="37" s="1"/>
  <c r="G132" i="37" s="1"/>
  <c r="E128" i="37"/>
  <c r="F128" i="37" s="1"/>
  <c r="G128" i="37" s="1"/>
  <c r="E124" i="37"/>
  <c r="F124" i="37" s="1"/>
  <c r="G124" i="37" s="1"/>
  <c r="E120" i="37"/>
  <c r="F120" i="37" s="1"/>
  <c r="G120" i="37" s="1"/>
  <c r="E114" i="37"/>
  <c r="F114" i="37" s="1"/>
  <c r="G114" i="37" s="1"/>
  <c r="E110" i="37"/>
  <c r="F110" i="37" s="1"/>
  <c r="G110" i="37" s="1"/>
  <c r="E106" i="37"/>
  <c r="F106" i="37" s="1"/>
  <c r="G106" i="37" s="1"/>
  <c r="E102" i="37"/>
  <c r="F102" i="37" s="1"/>
  <c r="G102" i="37" s="1"/>
  <c r="E98" i="37"/>
  <c r="F98" i="37" s="1"/>
  <c r="G98" i="37" s="1"/>
  <c r="E94" i="37"/>
  <c r="F94" i="37" s="1"/>
  <c r="G94" i="37" s="1"/>
  <c r="E90" i="37"/>
  <c r="F90" i="37" s="1"/>
  <c r="G90" i="37" s="1"/>
  <c r="E86" i="37"/>
  <c r="F86" i="37" s="1"/>
  <c r="G86" i="37" s="1"/>
  <c r="E75" i="37"/>
  <c r="F75" i="37" s="1"/>
  <c r="G75" i="37" s="1"/>
  <c r="E71" i="37"/>
  <c r="F71" i="37" s="1"/>
  <c r="G71" i="37" s="1"/>
  <c r="E67" i="37"/>
  <c r="F67" i="37" s="1"/>
  <c r="G67" i="37" s="1"/>
  <c r="E63" i="37"/>
  <c r="F63" i="37" s="1"/>
  <c r="G63" i="37" s="1"/>
  <c r="E188" i="37"/>
  <c r="F188" i="37" s="1"/>
  <c r="G188" i="37" s="1"/>
  <c r="E182" i="37"/>
  <c r="F182" i="37" s="1"/>
  <c r="G182" i="37" s="1"/>
  <c r="E178" i="37"/>
  <c r="F178" i="37" s="1"/>
  <c r="G178" i="37" s="1"/>
  <c r="E172" i="37"/>
  <c r="F172" i="37" s="1"/>
  <c r="G172" i="37" s="1"/>
  <c r="E168" i="37"/>
  <c r="F168" i="37" s="1"/>
  <c r="G168" i="37" s="1"/>
  <c r="E162" i="37"/>
  <c r="F162" i="37" s="1"/>
  <c r="G162" i="37" s="1"/>
  <c r="E158" i="37"/>
  <c r="F158" i="37" s="1"/>
  <c r="G158" i="37" s="1"/>
  <c r="E154" i="37"/>
  <c r="F154" i="37" s="1"/>
  <c r="G154" i="37" s="1"/>
  <c r="E147" i="37"/>
  <c r="F147" i="37" s="1"/>
  <c r="G147" i="37" s="1"/>
  <c r="E143" i="37"/>
  <c r="F143" i="37" s="1"/>
  <c r="G143" i="37" s="1"/>
  <c r="E137" i="37"/>
  <c r="F137" i="37" s="1"/>
  <c r="G137" i="37" s="1"/>
  <c r="E133" i="37"/>
  <c r="F133" i="37" s="1"/>
  <c r="G133" i="37" s="1"/>
  <c r="E129" i="37"/>
  <c r="F129" i="37" s="1"/>
  <c r="G129" i="37" s="1"/>
  <c r="E125" i="37"/>
  <c r="F125" i="37" s="1"/>
  <c r="G125" i="37" s="1"/>
  <c r="E121" i="37"/>
  <c r="F121" i="37" s="1"/>
  <c r="G121" i="37" s="1"/>
  <c r="E115" i="37"/>
  <c r="F115" i="37" s="1"/>
  <c r="G115" i="37" s="1"/>
  <c r="E111" i="37"/>
  <c r="F111" i="37" s="1"/>
  <c r="G111" i="37" s="1"/>
  <c r="E107" i="37"/>
  <c r="F107" i="37" s="1"/>
  <c r="G107" i="37" s="1"/>
  <c r="E103" i="37"/>
  <c r="F103" i="37" s="1"/>
  <c r="G103" i="37" s="1"/>
  <c r="E99" i="37"/>
  <c r="F99" i="37" s="1"/>
  <c r="G99" i="37" s="1"/>
  <c r="E95" i="37"/>
  <c r="F95" i="37" s="1"/>
  <c r="G95" i="37" s="1"/>
  <c r="E91" i="37"/>
  <c r="F91" i="37" s="1"/>
  <c r="G91" i="37" s="1"/>
  <c r="E87" i="37"/>
  <c r="F87" i="37" s="1"/>
  <c r="G87" i="37" s="1"/>
  <c r="E76" i="37"/>
  <c r="F76" i="37" s="1"/>
  <c r="G76" i="37" s="1"/>
  <c r="E5" i="37"/>
  <c r="F5" i="37" s="1"/>
  <c r="G5" i="37" s="1"/>
  <c r="E9" i="37"/>
  <c r="F9" i="37" s="1"/>
  <c r="G9" i="37" s="1"/>
  <c r="E13" i="37"/>
  <c r="F13" i="37" s="1"/>
  <c r="G13" i="37" s="1"/>
  <c r="E17" i="37"/>
  <c r="F17" i="37" s="1"/>
  <c r="G17" i="37" s="1"/>
  <c r="E21" i="37"/>
  <c r="F21" i="37" s="1"/>
  <c r="G21" i="37" s="1"/>
  <c r="E25" i="37"/>
  <c r="F25" i="37" s="1"/>
  <c r="G25" i="37" s="1"/>
  <c r="E29" i="37"/>
  <c r="F29" i="37" s="1"/>
  <c r="G29" i="37" s="1"/>
  <c r="E33" i="37"/>
  <c r="F33" i="37" s="1"/>
  <c r="G33" i="37" s="1"/>
  <c r="E37" i="37"/>
  <c r="F37" i="37" s="1"/>
  <c r="G37" i="37" s="1"/>
  <c r="E41" i="37"/>
  <c r="F41" i="37" s="1"/>
  <c r="G41" i="37" s="1"/>
  <c r="E45" i="37"/>
  <c r="F45" i="37" s="1"/>
  <c r="G45" i="37" s="1"/>
  <c r="E49" i="37"/>
  <c r="F49" i="37" s="1"/>
  <c r="G49" i="37" s="1"/>
  <c r="E53" i="37"/>
  <c r="F53" i="37" s="1"/>
  <c r="G53" i="37" s="1"/>
  <c r="E59" i="37"/>
  <c r="F59" i="37" s="1"/>
  <c r="G59" i="37" s="1"/>
  <c r="E61" i="37"/>
  <c r="F61" i="37" s="1"/>
  <c r="G61" i="37" s="1"/>
  <c r="E69" i="37"/>
  <c r="F69" i="37" s="1"/>
  <c r="G69" i="37" s="1"/>
  <c r="E96" i="37"/>
  <c r="F96" i="37" s="1"/>
  <c r="G96" i="37" s="1"/>
  <c r="E112" i="37"/>
  <c r="F112" i="37" s="1"/>
  <c r="G112" i="37" s="1"/>
  <c r="E130" i="37"/>
  <c r="F130" i="37" s="1"/>
  <c r="G130" i="37" s="1"/>
  <c r="E148" i="37"/>
  <c r="F148" i="37" s="1"/>
  <c r="G148" i="37" s="1"/>
  <c r="E169" i="37"/>
  <c r="F169" i="37" s="1"/>
  <c r="G169" i="37" s="1"/>
  <c r="E189" i="37"/>
  <c r="F189" i="37" s="1"/>
  <c r="G189" i="37" s="1"/>
  <c r="A100" i="5" l="1"/>
  <c r="D372" i="4"/>
  <c r="D175" i="3"/>
</calcChain>
</file>

<file path=xl/sharedStrings.xml><?xml version="1.0" encoding="utf-8"?>
<sst xmlns="http://schemas.openxmlformats.org/spreadsheetml/2006/main" count="3203" uniqueCount="1946">
  <si>
    <t>№</t>
  </si>
  <si>
    <t>Название</t>
  </si>
  <si>
    <t>Адрес</t>
  </si>
  <si>
    <t xml:space="preserve">АЗС №1 </t>
  </si>
  <si>
    <t>пр. Райымбека 192, уг. ул. Бокейханова</t>
  </si>
  <si>
    <t xml:space="preserve">АЗС №2 </t>
  </si>
  <si>
    <t>пр. Абая 109б, уг. ул Мирзояна</t>
  </si>
  <si>
    <t xml:space="preserve">АЗС №3 </t>
  </si>
  <si>
    <t>АЗС №4</t>
  </si>
  <si>
    <t>ул. Майлина 44а, уг. ул. Огарева</t>
  </si>
  <si>
    <t>АЗС №5</t>
  </si>
  <si>
    <t>мкр.Айнабулак, ул. Жумабаева 13/2, уг. ул. Северное кольцо</t>
  </si>
  <si>
    <t>АЗС №6</t>
  </si>
  <si>
    <t>АЗС №7</t>
  </si>
  <si>
    <t>АЗС №8</t>
  </si>
  <si>
    <t>АЗС №9</t>
  </si>
  <si>
    <t xml:space="preserve">пр. Райымбека, 74 , уг. ул. Есенова (возле а/в Саяхат)   </t>
  </si>
  <si>
    <t>АЗС №10</t>
  </si>
  <si>
    <t>АЗС №11</t>
  </si>
  <si>
    <t>пр.Сейфуллина, 223</t>
  </si>
  <si>
    <t>АЗС №12</t>
  </si>
  <si>
    <t>34 км трасса Алматы-Нарынкол, южная сторона</t>
  </si>
  <si>
    <t>АЗС №13</t>
  </si>
  <si>
    <t>34 км трасса Алматы-Нарынкол, северная сторона</t>
  </si>
  <si>
    <t>АЗС №14</t>
  </si>
  <si>
    <t>пр.Суюнбая 150 В, уг.ул. Шолохова</t>
  </si>
  <si>
    <t>АЗС №15</t>
  </si>
  <si>
    <t>г. Каскелен, ул.Наурызбая,35а, уг.ул. Аблайхана</t>
  </si>
  <si>
    <t>АЗС №16</t>
  </si>
  <si>
    <t>ул. Рыскулова 103 д</t>
  </si>
  <si>
    <t>АЗС №17</t>
  </si>
  <si>
    <t>пр. Райымбека 463а, не доезжая до ул. Саина</t>
  </si>
  <si>
    <t>АЗС №18</t>
  </si>
  <si>
    <t>г. Жаркент, трасса Алматы-Жаркент</t>
  </si>
  <si>
    <t>АЗС №19</t>
  </si>
  <si>
    <t>АЗС №20</t>
  </si>
  <si>
    <t>трасса Алматы-Талгар, п. Бельбулак</t>
  </si>
  <si>
    <t>АЗС №21</t>
  </si>
  <si>
    <t>ул. Толе би 294 В, уг. Утеген батыра</t>
  </si>
  <si>
    <t>АЗС №22</t>
  </si>
  <si>
    <t>ул.Саина, уг.ул. Жубанова</t>
  </si>
  <si>
    <t>АЗС №23</t>
  </si>
  <si>
    <t xml:space="preserve">ул.Толе би 305, уг.ул.Саина     </t>
  </si>
  <si>
    <t>АЗС №24</t>
  </si>
  <si>
    <t xml:space="preserve">тр. Алматы-Бишкек 38 км. </t>
  </si>
  <si>
    <t>АЗС №25</t>
  </si>
  <si>
    <t>АЗС №26</t>
  </si>
  <si>
    <t>АЗС №27</t>
  </si>
  <si>
    <t xml:space="preserve">мкр. Айнабулак, ул.Жумабаева,71в  </t>
  </si>
  <si>
    <t>АЗС №28</t>
  </si>
  <si>
    <t xml:space="preserve">ул.Сатпаева 57-а/151, уг.ул. Жарокова  </t>
  </si>
  <si>
    <t>АЗС №29</t>
  </si>
  <si>
    <t>трасса Алматы-Бишкек, 24 км, напротив п.Алмалыбак (КИЗ)</t>
  </si>
  <si>
    <t>АЗС №34</t>
  </si>
  <si>
    <t>Талдыкорган, объездная трасса Алматы - Талдыкорган</t>
  </si>
  <si>
    <t>Промзона, шоссе Алаш (Софиевское шоссе)</t>
  </si>
  <si>
    <t>г.Астана, 6 мкр д.21, ул Мирзояна возле ТЦ «Евразия»</t>
  </si>
  <si>
    <t>АЗС №3</t>
  </si>
  <si>
    <t>г.Астана, ул. Тлендиева, д. 7</t>
  </si>
  <si>
    <t>г. Астана, мкр. Молодежный</t>
  </si>
  <si>
    <t>г. Астана, трасса Астана-Караганда, Учхоз</t>
  </si>
  <si>
    <t>трасса Астана-Боровое, п. Макинка</t>
  </si>
  <si>
    <t>трасса Астана-Атбасар, п.Талапкер</t>
  </si>
  <si>
    <t>г. Астана, шоссе Каркаралы, 4</t>
  </si>
  <si>
    <t>г. Астана, ул.Акжол, 39</t>
  </si>
  <si>
    <t>г. Астана, шоссе Алаш, 68</t>
  </si>
  <si>
    <t>г. Астана, шоссе Ондирис, №34/1, район авторынка</t>
  </si>
  <si>
    <t>Шымкент</t>
  </si>
  <si>
    <t>г.Шымкент, ул. Б.Момышулы б/н.</t>
  </si>
  <si>
    <t>АЗС №30</t>
  </si>
  <si>
    <t>АЗС №31</t>
  </si>
  <si>
    <t>АЗС №32</t>
  </si>
  <si>
    <t>АЗС №1</t>
  </si>
  <si>
    <t>АЗС №2</t>
  </si>
  <si>
    <t>АЗС № 11</t>
  </si>
  <si>
    <t>Кызылорда</t>
  </si>
  <si>
    <t>Тараз</t>
  </si>
  <si>
    <t>Усть-Каменогорск</t>
  </si>
  <si>
    <t>г.Усть-Каменогорск, пр. Абая ,155</t>
  </si>
  <si>
    <t>г.Усть-Каменогорск, пр. К.Сатпаева, 123</t>
  </si>
  <si>
    <t>Атырау</t>
  </si>
  <si>
    <t>г. Атырау, перекрёсток автодорог Атырау-Астрахань-Уральск</t>
  </si>
  <si>
    <t>г. Атырау, ул.Амандосова 9А</t>
  </si>
  <si>
    <t>г. Атырау, ул.Сырым Датова, 37а</t>
  </si>
  <si>
    <t>г. Атырау, станция Карабатан, вдоль автодороги Атырау - Доссор</t>
  </si>
  <si>
    <t>г. Атырау, Геологский с/о, вдоль автодороги Атырау-Доссор 52</t>
  </si>
  <si>
    <t>Актау (мангыстау)</t>
  </si>
  <si>
    <t>Действующие</t>
  </si>
  <si>
    <t>Итого</t>
  </si>
  <si>
    <t>АЗС №37</t>
  </si>
  <si>
    <t>АЗС №39</t>
  </si>
  <si>
    <t>Список АЗС ТОО "Sinooil"</t>
  </si>
  <si>
    <t>На простое (ремонт и т.д.)</t>
  </si>
  <si>
    <t>АЗС №36</t>
  </si>
  <si>
    <t>Алматы (+ 1 - нефтебаза)</t>
  </si>
  <si>
    <t>Астана  (+ 1 - нефтебаза)</t>
  </si>
  <si>
    <t>Актобе  (+ 1 - нефтебаза)</t>
  </si>
  <si>
    <t>Примечание:</t>
  </si>
  <si>
    <t>* - зелёными выделены Областные АЗС</t>
  </si>
  <si>
    <t>наличие мини-марта при АЗС</t>
  </si>
  <si>
    <t>нет</t>
  </si>
  <si>
    <t>да</t>
  </si>
  <si>
    <t>дни</t>
  </si>
  <si>
    <t>месяцы</t>
  </si>
  <si>
    <t>год</t>
  </si>
  <si>
    <t>дата запуска АЗС</t>
  </si>
  <si>
    <t>Көкшетау</t>
  </si>
  <si>
    <t>Актюбинская область</t>
  </si>
  <si>
    <t>Ақтөбе</t>
  </si>
  <si>
    <t>Алматинская область</t>
  </si>
  <si>
    <t>Талдықорған</t>
  </si>
  <si>
    <t>Атырауская область</t>
  </si>
  <si>
    <t>Восточно-Казахстанская область</t>
  </si>
  <si>
    <t>Өскемен</t>
  </si>
  <si>
    <t>Жамбылская область</t>
  </si>
  <si>
    <t>Западно-Казахстанская область</t>
  </si>
  <si>
    <t>Орал</t>
  </si>
  <si>
    <t>Карагандинская область</t>
  </si>
  <si>
    <t>Қарағанды</t>
  </si>
  <si>
    <t>Костанайская область</t>
  </si>
  <si>
    <t>Қостанай</t>
  </si>
  <si>
    <t>Кызылординская область</t>
  </si>
  <si>
    <t>Қызылорда</t>
  </si>
  <si>
    <t>Мангистауская область</t>
  </si>
  <si>
    <t>Ақтау</t>
  </si>
  <si>
    <t>Павлодарская область</t>
  </si>
  <si>
    <t>Павлодар</t>
  </si>
  <si>
    <t>Северо-Казахстанская область</t>
  </si>
  <si>
    <t>Петропавл</t>
  </si>
  <si>
    <t>Южно-Казахстанская область</t>
  </si>
  <si>
    <t>Акмолинская область</t>
  </si>
  <si>
    <t>Алматы</t>
  </si>
  <si>
    <t>Астана</t>
  </si>
  <si>
    <t>города респуб-го значения</t>
  </si>
  <si>
    <t>Области Республики Казахстан</t>
  </si>
  <si>
    <t>Области</t>
  </si>
  <si>
    <t>город</t>
  </si>
  <si>
    <t>Sinooil</t>
  </si>
  <si>
    <t>Helios</t>
  </si>
  <si>
    <t>КазМунайГаз</t>
  </si>
  <si>
    <t>наименование</t>
  </si>
  <si>
    <t>Степногорск (46 947), Щучинск (45 965), Атбасар (29 993), Макинск (16 818), Акколь (13 612), Ерейментау (11 289), Есиль (11 128), Державинск (6 302), Степняк (4 800)</t>
  </si>
  <si>
    <t>Кандыагаш (30 263), Шалкар (27 000), Хромтау (24 703), Алга (19 694), Эмба (11 409), Темир (2 555), Жем (1 942)</t>
  </si>
  <si>
    <t>Каскелен (62 921) Талгар (50 476), Есик (44 531), Капчагай (42 426), Жаркент (41 117), Текели (29 400), Уштобе (24 759), Ушарал (16 391), Сарканд (14 254)</t>
  </si>
  <si>
    <t>Кульсары (53 513)</t>
  </si>
  <si>
    <t>Риддер (57 969), Аягуз (41 593), Зыряновск (38 065), Шемонаиха (18 484), Зайсан (15 070), Курчатов (11 317), Серебрянск (9 595), Чарск (7 883)</t>
  </si>
  <si>
    <t>Шу (35 828), Каратау (27 738), Жанатас (21 180)</t>
  </si>
  <si>
    <t>Аксай (33 615)</t>
  </si>
  <si>
    <t>Лисаковск (41 243), Житикара (35 049), Аркалык (28 920)</t>
  </si>
  <si>
    <t>Байконур (73 127), Аральск (31 038), Казалинск (6 818)</t>
  </si>
  <si>
    <t>Форт-Шевченко (5 071)</t>
  </si>
  <si>
    <t>Аксу (45 845)</t>
  </si>
  <si>
    <t>Тайынша (11 783), Булаево (8 032), Сергеевка (7 430), Мамлютка (7 339)</t>
  </si>
  <si>
    <t>Сарыагаш (42 599), Арыс (41 586), Жетысай (37 131), Шардара (30 922), Ленгер (25 298)</t>
  </si>
  <si>
    <t>число</t>
  </si>
  <si>
    <t>малые города (жители)</t>
  </si>
  <si>
    <t>+</t>
  </si>
  <si>
    <t>-</t>
  </si>
  <si>
    <t>г. Алматы ул.Абая,191а уг.С.Ковалевской</t>
  </si>
  <si>
    <t>8 (727) 376-50-90</t>
  </si>
  <si>
    <t>АЗС № 2</t>
  </si>
  <si>
    <t>г. Алматы ул.Навои -уг.ул.Черепанова</t>
  </si>
  <si>
    <t>8 (727) 229-36-50</t>
  </si>
  <si>
    <t>АЗС № 4</t>
  </si>
  <si>
    <t>г. Есик ул.Алтын Адам аллеясы 169</t>
  </si>
  <si>
    <t>8 (72775) 4-27-57</t>
  </si>
  <si>
    <t>АЗС № 5</t>
  </si>
  <si>
    <t>г. Есик ул.Алматинская б/н</t>
  </si>
  <si>
    <t>8 (72775) 4-43-21</t>
  </si>
  <si>
    <t>АЗС № 6</t>
  </si>
  <si>
    <t>8 (72775) 4-40-09</t>
  </si>
  <si>
    <t>АЗС № 7</t>
  </si>
  <si>
    <t>г. Алматы ул.Рыскулова,уг.ул. Джангильдина,193</t>
  </si>
  <si>
    <t>8 (727) 278-57-33</t>
  </si>
  <si>
    <t>АЗС № 8</t>
  </si>
  <si>
    <t>г. Алматы ул.Тимирязева 8б</t>
  </si>
  <si>
    <t>8 (727) 292-50-72, 272-25-38</t>
  </si>
  <si>
    <t>АЗС № 10</t>
  </si>
  <si>
    <t>г. Алматы ул. Аскарова, 2</t>
  </si>
  <si>
    <t>г. Алматы мкр. Аксай-3б, ул. Толеби,31</t>
  </si>
  <si>
    <t>8 (727) 230-70-90</t>
  </si>
  <si>
    <t>АЗС № 12</t>
  </si>
  <si>
    <t>г. Алматы мкр Жетысу-2, д.14</t>
  </si>
  <si>
    <t>8 (727) 373-00-19, 373-00-20</t>
  </si>
  <si>
    <t>АЗС № 13</t>
  </si>
  <si>
    <t>г. Алматы мкр Мамыр ул.Шаляпина -ул.Саина</t>
  </si>
  <si>
    <t>8 (727) 255-57-51</t>
  </si>
  <si>
    <t>АЗС № 14</t>
  </si>
  <si>
    <t>г. Алматы ул.Толе би 153 уг.ул. Жумалиева</t>
  </si>
  <si>
    <t>8 (727) 378-48-25, 378-48-78</t>
  </si>
  <si>
    <t>АЗС № 15</t>
  </si>
  <si>
    <t>г. Алматы ул.Рыскулова,130а уг.ул. Данченко</t>
  </si>
  <si>
    <t>8 (727) 377-02-74</t>
  </si>
  <si>
    <t>АЗС № 16</t>
  </si>
  <si>
    <t>г. Алматы ул.Северное кольцо,64 ул. Тесленко</t>
  </si>
  <si>
    <t>8 (727) 393-54-07</t>
  </si>
  <si>
    <t>АЗС № 17</t>
  </si>
  <si>
    <t>г. Алматы ул.Стасова-зап.пр.Суюнбая ,112б</t>
  </si>
  <si>
    <t>8 (727) 235-37-44</t>
  </si>
  <si>
    <t>АЗС № 18</t>
  </si>
  <si>
    <t>г. Алматы ул. Сейфуллина, 603 уг.ул. Сатпаева</t>
  </si>
  <si>
    <t>8 (727) 292-60-97, 292-53-71</t>
  </si>
  <si>
    <t>АЗС № 19</t>
  </si>
  <si>
    <t>г. Алматы ул.Северное кольцо,61</t>
  </si>
  <si>
    <t>8 (727) 385-41-78</t>
  </si>
  <si>
    <t>АЗС № 20</t>
  </si>
  <si>
    <t>г. Алматы Северное Кольцо 6</t>
  </si>
  <si>
    <t>8 (727) 393-56-75</t>
  </si>
  <si>
    <t>АЗС № 21</t>
  </si>
  <si>
    <t>г. Алматы пр. Райымбека зап.пос.Акбулак</t>
  </si>
  <si>
    <t>8 (727) 222-31-38</t>
  </si>
  <si>
    <t>АЗС № 22</t>
  </si>
  <si>
    <t>г. Алматы пр.Райымбека,534</t>
  </si>
  <si>
    <t>8 (727) 397-93-66</t>
  </si>
  <si>
    <t>АЗС № 23</t>
  </si>
  <si>
    <t>г. Алматы пр.Райымбека уг.ул.Саина496б</t>
  </si>
  <si>
    <t>8 (727) 276-51-56, 276-24-62</t>
  </si>
  <si>
    <t>АЗС № 24</t>
  </si>
  <si>
    <t>г. Алматы мкр Дорожник Северное кольцо,35</t>
  </si>
  <si>
    <t>8 (727) 294-62-18, 294-62-31</t>
  </si>
  <si>
    <t>АЗС № 25</t>
  </si>
  <si>
    <t>г. Алматы пр.Суюнбая 42 уг. ул.Северной</t>
  </si>
  <si>
    <t>8 (727) 382-18-85</t>
  </si>
  <si>
    <t>АЗС № 1</t>
  </si>
  <si>
    <t>номер телефона</t>
  </si>
  <si>
    <t>Список АЗС ТОО "Helios"</t>
  </si>
  <si>
    <t>г.Астана, ул.Гоголя, 2/1, р-н «Жас Улана»</t>
  </si>
  <si>
    <t>г.Астана, ул.Акжол, 19/1 (под Горбатым мостом)</t>
  </si>
  <si>
    <t>г.Астана, ул.Кумисбекова, 43/3 (начало пр.Абая)</t>
  </si>
  <si>
    <t>г.Астана, Карагандинская трасса (поворот на ст. Сороковая)</t>
  </si>
  <si>
    <t>г.Астана, пр.Тлендиева, 3/1 (по Астраханской трассе)</t>
  </si>
  <si>
    <t>трасса Астана-Петропавловск, 12 км.</t>
  </si>
  <si>
    <t>г.Астана, пр.Абая, 100 (уг. ул. Можайского)</t>
  </si>
  <si>
    <t>г.Астана, ул.Абылай-хана, 16/2 (возле ТД «Встреча»)</t>
  </si>
  <si>
    <t>г.Акколь, трасса Астана-Петропавловск, 95 км</t>
  </si>
  <si>
    <t>г.Ерейментау, ул. Космонавтов (центр)</t>
  </si>
  <si>
    <t>г.Астана, ул. Акжол, 14/1</t>
  </si>
  <si>
    <t>г.Астана, ул. Тәуелсіздік (Манаса), 36</t>
  </si>
  <si>
    <t>Объездная дорога №191 дом 49</t>
  </si>
  <si>
    <t>8 (7172) 54-59-87, 54-59-86</t>
  </si>
  <si>
    <t>8 (7172) 42-72-82, 42-70-81</t>
  </si>
  <si>
    <t>8 (7172) 23-82-25, 58-04-30</t>
  </si>
  <si>
    <t>8 (7172) 49-59-54</t>
  </si>
  <si>
    <t>8 (7172) 94-85-01, 94-85-02</t>
  </si>
  <si>
    <t>8 (7172) 96-32-51, 96-32-50</t>
  </si>
  <si>
    <t>8 (7172) 27-43-82</t>
  </si>
  <si>
    <t>8 (7172) 56-22-22</t>
  </si>
  <si>
    <t>8 (71638) 50-4-18</t>
  </si>
  <si>
    <t>8 (71633) 21-0-40</t>
  </si>
  <si>
    <t>8 (7172) 96-32-53</t>
  </si>
  <si>
    <t>8 (7172) 52-79-14, 52-79-13, 52-79-16</t>
  </si>
  <si>
    <t>8 (7172) 96-32-52, 96-32-54</t>
  </si>
  <si>
    <t>Актау</t>
  </si>
  <si>
    <t>г.Актау, трасса в аэропорт напротив ТОО «Шегендеу»</t>
  </si>
  <si>
    <t>8 (7292) 33-16-09</t>
  </si>
  <si>
    <t>г.Актау, напротив Автодрома</t>
  </si>
  <si>
    <t>8 (7292) 33-16-08</t>
  </si>
  <si>
    <t>г.Актау, трасса в Мангышлак напротив ХГМЗ</t>
  </si>
  <si>
    <t>8 (7292) 54-43-37</t>
  </si>
  <si>
    <t>г.Актау, напротив ТЭЦ-1</t>
  </si>
  <si>
    <t>8 (7292) 54-46-99</t>
  </si>
  <si>
    <t>г.Актау, п. Бирлик</t>
  </si>
  <si>
    <t>8 (7292) 33-42-75</t>
  </si>
  <si>
    <t>по трассе Актау — Баутино, г. Форт – Шевченко</t>
  </si>
  <si>
    <t>8 (701) 706-69-83</t>
  </si>
  <si>
    <t>по трассе Актау – Жанаозен, п.Жетибай</t>
  </si>
  <si>
    <t>8 (72935) 50-09-9</t>
  </si>
  <si>
    <t>по трассе Актау – Курык</t>
  </si>
  <si>
    <t>8 (701) 413-44-10</t>
  </si>
  <si>
    <t>г.Актау, 24 мкр.</t>
  </si>
  <si>
    <t>8 (7292) 34-30-31</t>
  </si>
  <si>
    <t>г.Актау, 29а мкр.</t>
  </si>
  <si>
    <t>8 (7292) 33-34-04</t>
  </si>
  <si>
    <t>г. Тараз на пересечении ул. Санырак батыра и 4 пер. Б. Момышулы</t>
  </si>
  <si>
    <t>8 (7262) 312551</t>
  </si>
  <si>
    <t>г. Тараз на пересечении ул. Б. Момышулы и ул. Шостаковича</t>
  </si>
  <si>
    <t>8 (7262) 310996</t>
  </si>
  <si>
    <t>АЗС № 3</t>
  </si>
  <si>
    <t>Жамбылская область, Жамбылский район, Айшабибински с/округ. Трасса Алмыты-Ташкент.</t>
  </si>
  <si>
    <t>8 (7262) 312549</t>
  </si>
  <si>
    <t>г. Тараз на пересечении ул. Ташкентская и ул. Лермонтова.</t>
  </si>
  <si>
    <t>8 (7262) 314540</t>
  </si>
  <si>
    <t>г. Тараз на углу улиц Балуан Шолака и Наманганская</t>
  </si>
  <si>
    <t>8 (7262) 578108</t>
  </si>
  <si>
    <t>г. Тараз пр. Жамбыла 2 «Ж»</t>
  </si>
  <si>
    <t>8 (7262) 523069</t>
  </si>
  <si>
    <t>Кордайский с/о Кордайского района Жамбылской области.</t>
  </si>
  <si>
    <t>8 (72636) 50887</t>
  </si>
  <si>
    <t>Жамбылская область Меркенский район спецфонд района на территории ТОО «Арна».трасса Алматы-Ташкент 363 км</t>
  </si>
  <si>
    <t>8 (72632) 50333</t>
  </si>
  <si>
    <t>АЗС № 9</t>
  </si>
  <si>
    <t>Жамбылская область Шуский район город Шу ул.Сейфуллина.</t>
  </si>
  <si>
    <t>8 (72643) 51813</t>
  </si>
  <si>
    <t>микро-район Балыкшы</t>
  </si>
  <si>
    <t>8 (7122) 24-21-58</t>
  </si>
  <si>
    <t>микро-район Привокзальная</t>
  </si>
  <si>
    <t>8 (7122) 36-58-59</t>
  </si>
  <si>
    <t>ул.Сырым Датова 9а/ул.Утемисова</t>
  </si>
  <si>
    <t>8 (7122) 35-53-42</t>
  </si>
  <si>
    <t>ул.С.Датова СМП</t>
  </si>
  <si>
    <t>8 (7122) 301119</t>
  </si>
  <si>
    <t>ул.Курмангазы (Заман нан)</t>
  </si>
  <si>
    <t>8 (7122) 28-30-94</t>
  </si>
  <si>
    <t>пересечение трасс Астрахань-Уральск</t>
  </si>
  <si>
    <t>8 (7122)260663</t>
  </si>
  <si>
    <t>р-н ж/д вокзал ул.Баймуханова, 41а</t>
  </si>
  <si>
    <t>8 (7122) 361009</t>
  </si>
  <si>
    <t>Жумыскер-2 (трасса)</t>
  </si>
  <si>
    <t>8 (7122) 492020</t>
  </si>
  <si>
    <t>ст.Карабатан (трасса) 30 км.</t>
  </si>
  <si>
    <t>8 (7122) 307389</t>
  </si>
  <si>
    <t>пос.Индер (трасса) 200 км.</t>
  </si>
  <si>
    <t>8 (71234) 20016</t>
  </si>
  <si>
    <t>п.Аккистау (трасса) 90 км.</t>
  </si>
  <si>
    <t>8 (71231) 21809</t>
  </si>
  <si>
    <t>с.Ганюшкино (трасса)250 км.</t>
  </si>
  <si>
    <t>8 (71233) 22972</t>
  </si>
  <si>
    <t>с.Доссор (трасса)100 км.</t>
  </si>
  <si>
    <t>8 (71239) 55799</t>
  </si>
  <si>
    <t>п. Кульсары, ул. О. Алдахова,15.</t>
  </si>
  <si>
    <t>8 (71237) 45299</t>
  </si>
  <si>
    <t>г. Костанай ул. Каирбекова, 310 (Телевышка)</t>
  </si>
  <si>
    <t>Трасса Костанай — Рудный. Авторынок</t>
  </si>
  <si>
    <t>пос. Затобольск, «Кольцевая», тр. Алматы — Екатеренбург 552 км.</t>
  </si>
  <si>
    <t>г. Костанай ул. Карбышева (7 мкр.)</t>
  </si>
  <si>
    <t>г. Костанай ул. Воинов — Интернационалистов (рядом с АГК №27)</t>
  </si>
  <si>
    <t>г. Костанай ул. Дощанова, «Центральная»</t>
  </si>
  <si>
    <t>г. Костанай ул. Киевская</t>
  </si>
  <si>
    <t>г. Рудный, ул. Топоркова-Транспортная</t>
  </si>
  <si>
    <t>пос. Затобольск, тр. Алматы — Екатеренбург 553 км.</t>
  </si>
  <si>
    <t>Костанай</t>
  </si>
  <si>
    <t>8 (7142)57-12-77</t>
  </si>
  <si>
    <t>8 (7142)26-61-81</t>
  </si>
  <si>
    <t>8 (714-55)2-58-54</t>
  </si>
  <si>
    <t>8 (7142)22-86-86</t>
  </si>
  <si>
    <t>8 (7142)22-74-52</t>
  </si>
  <si>
    <t>8 (7142)50-65-43</t>
  </si>
  <si>
    <t>8 (7142)56-07-20</t>
  </si>
  <si>
    <t>8 (714-31)508-25</t>
  </si>
  <si>
    <t>8 (714-55)2-58-31</t>
  </si>
  <si>
    <t>ул.Согринская 182/2</t>
  </si>
  <si>
    <t>ул.Ворошилова 31</t>
  </si>
  <si>
    <t>расположен вдоль дороги на с.Меновное (ул.Жыбек жлы 11)</t>
  </si>
  <si>
    <t>ул.Пограничная 47/1</t>
  </si>
  <si>
    <t>пр.Абая 187/2</t>
  </si>
  <si>
    <t>ул.Дружбы Народов 60</t>
  </si>
  <si>
    <t>пр.Независимости 326</t>
  </si>
  <si>
    <t>вдоль дороги на село Таврическое в районе села Ахмирово</t>
  </si>
  <si>
    <t>Оскемен</t>
  </si>
  <si>
    <t>8 (7232) 52-58-54</t>
  </si>
  <si>
    <t>8 (7232) 52-58-53</t>
  </si>
  <si>
    <t>8 (7232) 52-52-84</t>
  </si>
  <si>
    <t>8 (7232) 53-20-00</t>
  </si>
  <si>
    <t>8 (7232) 52-55-36</t>
  </si>
  <si>
    <t>8 (7232) 53-85-06</t>
  </si>
  <si>
    <t>8 (7232) 52-55-39</t>
  </si>
  <si>
    <t>8 (7232) 52-58-59</t>
  </si>
  <si>
    <t>г. Караганда,вдоль автодороги трасса Караганда — Темиртау</t>
  </si>
  <si>
    <t>г. Караганда, микрорайон «Голубые пруды»</t>
  </si>
  <si>
    <t>г. Караганда, ул. Новоселов</t>
  </si>
  <si>
    <t>г. Караганда, угол ул. Букпинская — ул. Тургенева</t>
  </si>
  <si>
    <t>г. Караганда, пр. Строителей</t>
  </si>
  <si>
    <t>г. Караганда, микрорайон «Степной-2», вдоль ул. Сов. Конституции</t>
  </si>
  <si>
    <t>г. Караганда, пересечение ул. Сов. Конституции и ул.Муканова</t>
  </si>
  <si>
    <t>г.Караганда, Южный промузел, р-н аэропорта «Городской»</t>
  </si>
  <si>
    <t>Караганда</t>
  </si>
  <si>
    <t>8 (7212)912-459</t>
  </si>
  <si>
    <t>8 (7212)912-460</t>
  </si>
  <si>
    <t>8 (7212)51-19-98</t>
  </si>
  <si>
    <t>8 (7212)31-37-64</t>
  </si>
  <si>
    <t>8 (7212)912-461</t>
  </si>
  <si>
    <t>8 (7212)34-37-97, 912-620</t>
  </si>
  <si>
    <t>8 (7212)34-12-29</t>
  </si>
  <si>
    <t>8 (7212)78-83-25</t>
  </si>
  <si>
    <t>г.Кызылорда, ул. Ж.Абдрахманова 3</t>
  </si>
  <si>
    <t>г.Кызылорда, С.Торайгырова 267</t>
  </si>
  <si>
    <t>г.Кызылорда, ул. Б.Султан 3</t>
  </si>
  <si>
    <t>г.Кызылорда, ул. Бокейхана 44</t>
  </si>
  <si>
    <t>г.Кызылорда, ул.Коркыт-ата 113 «Г»</t>
  </si>
  <si>
    <t>г.Кызылорда, ул.Н.Тлендиева 1</t>
  </si>
  <si>
    <t>8 (7242) 23 55 93</t>
  </si>
  <si>
    <t>8 (7242) 25 90 42</t>
  </si>
  <si>
    <t>8 (7242) 20 03 16</t>
  </si>
  <si>
    <t>8 (7242) 24 63 01</t>
  </si>
  <si>
    <t>8 (7242) 30 82 19</t>
  </si>
  <si>
    <t>8 (7242) 22 19 25</t>
  </si>
  <si>
    <t>г. Павлодар, перекресток ул. Торговая — трасса Павлодар-Омск</t>
  </si>
  <si>
    <t>8 (7182) 53-45-75</t>
  </si>
  <si>
    <t>г. Павлодар, перекресток ул.Кутузова — ул.Торговая возле трамвайного управления</t>
  </si>
  <si>
    <t>8 (7182) 53-39-62, 51-08-52</t>
  </si>
  <si>
    <t>г. Павлодар, перекресток ул. Суворова — ул. Таллинская (возле кладбища)</t>
  </si>
  <si>
    <t>8 (7182) 50-07-97</t>
  </si>
  <si>
    <t>г. Павлодар, перекресток ул. Кирова — Малая объездная (ЖБИ 1)</t>
  </si>
  <si>
    <t>8 (7182) 61-74-41 61-74-42</t>
  </si>
  <si>
    <t>г. Павлодар, перекресток ул. Кутузова — ул. Катаева (р-н Жаяу-Мусы)</t>
  </si>
  <si>
    <t>8 (7182) 57-10-15, 60-73-66</t>
  </si>
  <si>
    <t>г. Павлодар, перекресток ул. Пахомова-ул. Луночарского (р-н Центрального рынка)</t>
  </si>
  <si>
    <t>8 (7182) 32-02-15,32-02-31</t>
  </si>
  <si>
    <t>г. Павлодар, Большая объездная (р-н Алюминиевого завода)</t>
  </si>
  <si>
    <t>8 (7182) 32-58-51 через вн 147</t>
  </si>
  <si>
    <t>г. Павлодар, Химкомбинатовская 1 (в районе ПНХЗ)</t>
  </si>
  <si>
    <t>8 (7182) 61-10-43, 61-10-42</t>
  </si>
  <si>
    <t>г. Павлодар, Привокзальная площадь 1, (рядом с ЖД Вокзалом)</t>
  </si>
  <si>
    <t>Павл. Обл., Железинский р-н, с. Железинка, (250 км. от города в сторону Омска, Россия)</t>
  </si>
  <si>
    <t>8 (71831) 2-13-99</t>
  </si>
  <si>
    <t>8 (7182) 33-94-59,33-94-60</t>
  </si>
  <si>
    <t>г. Актобе ул. Тургенева 91</t>
  </si>
  <si>
    <t>г. Актобе ул. Братьев Жубановых 267</t>
  </si>
  <si>
    <t>г. Актобе пр-кт. Абулхайр-хана 91</t>
  </si>
  <si>
    <t>г. Актобе 312 стр.див. (район автовокзала)</t>
  </si>
  <si>
    <t>г. Актобе ул.Заводская 46</t>
  </si>
  <si>
    <t>г. Актобе ул.Нокина (район запказярмарки)</t>
  </si>
  <si>
    <t>г. Актобе Заречный-1 (объездная трасса)</t>
  </si>
  <si>
    <t>г. Актобе район Юго-запад</t>
  </si>
  <si>
    <t>г. Актобе 41 р-зд (Курсантское шоссе)</t>
  </si>
  <si>
    <t>г. Актобе угол пр-кта. Мира и ул. Тургенева</t>
  </si>
  <si>
    <t>Актобе</t>
  </si>
  <si>
    <t>8 (7132) 562-248</t>
  </si>
  <si>
    <t>8 (7132)514-580</t>
  </si>
  <si>
    <t>8 (7132)521-728</t>
  </si>
  <si>
    <t>8 (7132)214-929</t>
  </si>
  <si>
    <t>8 (7132)217-516</t>
  </si>
  <si>
    <t>8 (7132)990-441</t>
  </si>
  <si>
    <t>8 (7132)573-619</t>
  </si>
  <si>
    <t>8 (7132)987-260</t>
  </si>
  <si>
    <t>8 (7132)508-688</t>
  </si>
  <si>
    <t>АЗС№1</t>
  </si>
  <si>
    <t>г. Шымкент, ул. Тауке хана б/н , Автодорога №1 на ЗФС (напротив Автопарка №3)</t>
  </si>
  <si>
    <t>АЗС№2</t>
  </si>
  <si>
    <t>г. Шымкент, ул. Жандосова б/н (возле Фосф.Бол.)</t>
  </si>
  <si>
    <t>АЗС№4</t>
  </si>
  <si>
    <t>г.Шымкент.уг.ул.Байтурсынова-Рыскулова б/н</t>
  </si>
  <si>
    <t>АЗС№5</t>
  </si>
  <si>
    <t>г.Шымкент,ул.Анарова б/н(ЖДВ)</t>
  </si>
  <si>
    <t>АЗС№6</t>
  </si>
  <si>
    <t>г.Шымкент,отд.Коммунизм б/н (трасса Алматы-Ташкент)</t>
  </si>
  <si>
    <t>АЗС№7</t>
  </si>
  <si>
    <t>г.Шымкент,ул.Жибек-Жолы б/н (угол ул.Аймаутова)</t>
  </si>
  <si>
    <t>АЗС№8</t>
  </si>
  <si>
    <t>ЮКО,(с.Карабулак) ул.Манкентская б/н</t>
  </si>
  <si>
    <t>АЗС№9</t>
  </si>
  <si>
    <t>г.Шымкент,Тамерлановское шоссе б/н,выезд с Турланской экспедиции</t>
  </si>
  <si>
    <t>АЗС№10</t>
  </si>
  <si>
    <t>ЮКО,Сайрамский район ул.Ибрагим Ата б/н</t>
  </si>
  <si>
    <t>8 (7252) 57-15-48</t>
  </si>
  <si>
    <t>8 (7252) 48-96-30</t>
  </si>
  <si>
    <t>8 (7252)36-10-34</t>
  </si>
  <si>
    <t>8 (7252)53-96-87</t>
  </si>
  <si>
    <t>8 (7252) 45-36-39</t>
  </si>
  <si>
    <t>8 (7252) 53-62-16</t>
  </si>
  <si>
    <t>8 (72531) 26-676</t>
  </si>
  <si>
    <t>8 (7252) 45-64-74</t>
  </si>
  <si>
    <t>8 (7252) 26-14-51</t>
  </si>
  <si>
    <t>г. Семей, ул. «Каржаубайулы – 255/1”</t>
  </si>
  <si>
    <t>8 (7222) 51-41-04</t>
  </si>
  <si>
    <t>г. Семей, ул. Каржаубайулы, 320</t>
  </si>
  <si>
    <t>8 (7222) 51-68-73</t>
  </si>
  <si>
    <t>г. Семей, ул. Сорокина 39/1</t>
  </si>
  <si>
    <t>8 (7222) 34-28-16</t>
  </si>
  <si>
    <t>г. Семей, ул. Титова №155 «а»</t>
  </si>
  <si>
    <t>8 (7222) 34-47-01</t>
  </si>
  <si>
    <t>г. Семей, ул. Народная  7/2</t>
  </si>
  <si>
    <t>8 (7222) 30-50-41</t>
  </si>
  <si>
    <t>Семей</t>
  </si>
  <si>
    <t>г. Кокшетау ул. Ауельбекова , р-н Бани №2</t>
  </si>
  <si>
    <t>8 (7162) 76-21-26</t>
  </si>
  <si>
    <t>г. Кокшетау Застанционный п-к, ул. Мичурина</t>
  </si>
  <si>
    <t>8 (7162) 33-61-08</t>
  </si>
  <si>
    <t>г. Кокшетау р-н. Геологоразведки, выезд на трассу Щучинск — Астана</t>
  </si>
  <si>
    <t>8 (7162) 77-42-73</t>
  </si>
  <si>
    <t>г. Щучинск автотрасса Астана — Петропавловск, 222 км</t>
  </si>
  <si>
    <t>8 (716 36) 54-3-57</t>
  </si>
  <si>
    <t>г. Кокшетау сантех монтаж, ул. Валиханова</t>
  </si>
  <si>
    <t>8 (7162) 32-82-77 (вн.133)</t>
  </si>
  <si>
    <t>Кокшетау</t>
  </si>
  <si>
    <t>г. Уральск пересечение ул.С.Датова 24/1</t>
  </si>
  <si>
    <t>8 (7112) 22-72-62</t>
  </si>
  <si>
    <t>8 (7112) 54-42-65</t>
  </si>
  <si>
    <t>г. Уральск пр.Евразия 216/1</t>
  </si>
  <si>
    <t>8 (7112) 54-25-26</t>
  </si>
  <si>
    <t>г. Уральск ул.Петровского 99А</t>
  </si>
  <si>
    <t>Уральск</t>
  </si>
  <si>
    <t>С-35</t>
  </si>
  <si>
    <t>Буландинский р-он, г. Макинск, трасса Астана-Петропавловск 186 км (с правой стороны)</t>
  </si>
  <si>
    <t>8(71646)5-07-70</t>
  </si>
  <si>
    <t>С-36</t>
  </si>
  <si>
    <t>г. Щучинск, тр Астана-Петропавловск 222 км южное кольцо (от разворотногокольца г. Щучинск)</t>
  </si>
  <si>
    <t>8(71636)3-75-85</t>
  </si>
  <si>
    <t xml:space="preserve">С-44 </t>
  </si>
  <si>
    <t>Буландинский р-он, г. Макинск, 199 км автотрассы Астана-Петропавловск</t>
  </si>
  <si>
    <t>8(71646)5-13-61</t>
  </si>
  <si>
    <t xml:space="preserve">С-37 </t>
  </si>
  <si>
    <t>г. Щучинск, ул. Сейфулина-Толкунова</t>
  </si>
  <si>
    <t>8(71636)5-62-75</t>
  </si>
  <si>
    <t xml:space="preserve">С-38 </t>
  </si>
  <si>
    <t>г. Атбасар, тр. Астана-Костанай, при выезде из г. Атбасар</t>
  </si>
  <si>
    <t>8(71643)2-21-06</t>
  </si>
  <si>
    <t xml:space="preserve">С-39 </t>
  </si>
  <si>
    <t>г. Есиль, тр Астана-Костанай (при выезде из г. Есиль)</t>
  </si>
  <si>
    <t>8(71647)2-19-49</t>
  </si>
  <si>
    <t xml:space="preserve">С-40 </t>
  </si>
  <si>
    <t>г. Кокшетау, тр Кокшетау-Костанай-Красный Яр</t>
  </si>
  <si>
    <t>8(7162)26-33-76</t>
  </si>
  <si>
    <t xml:space="preserve">С-41 </t>
  </si>
  <si>
    <t>8(7162)33-33-00</t>
  </si>
  <si>
    <t xml:space="preserve">С-42 </t>
  </si>
  <si>
    <t>Жаркаинский р-он, г. Державинск, ул. Московская, 2а автодорога Аркалык-Есиль</t>
  </si>
  <si>
    <t>8(71648)9-29-20</t>
  </si>
  <si>
    <t xml:space="preserve">С-43 </t>
  </si>
  <si>
    <t>с. Зеренда, тр. Кокшетау-Атбасар</t>
  </si>
  <si>
    <t>8(71632)2-19-62</t>
  </si>
  <si>
    <t xml:space="preserve">С-45 </t>
  </si>
  <si>
    <t>по автотрассе Кокшетау-астана (выезд на г. Щучинск)</t>
  </si>
  <si>
    <t>8(7162)29-71-16</t>
  </si>
  <si>
    <t>С-46</t>
  </si>
  <si>
    <t>тр. Кокшетау-Петропавловск (выезд на г. Петропавловск)</t>
  </si>
  <si>
    <t>8(7162)33-53-97</t>
  </si>
  <si>
    <t xml:space="preserve">С-47 </t>
  </si>
  <si>
    <t>г. Кокшетау, ул. Габдуллина</t>
  </si>
  <si>
    <t>8(7162)33-53-41</t>
  </si>
  <si>
    <t xml:space="preserve">С-48 </t>
  </si>
  <si>
    <t>г. Щучинск, тр. Астана-Петропавловск 223 км</t>
  </si>
  <si>
    <t>8(71636)15-44-64</t>
  </si>
  <si>
    <t xml:space="preserve">C-30 </t>
  </si>
  <si>
    <t>Астраханский р-н, п. Астраханка</t>
  </si>
  <si>
    <t>8(71641)23-088</t>
  </si>
  <si>
    <t xml:space="preserve">C-31 </t>
  </si>
  <si>
    <t>п. Шортанды</t>
  </si>
  <si>
    <t>8(71631)22-523</t>
  </si>
  <si>
    <t xml:space="preserve">C-32 </t>
  </si>
  <si>
    <t>г. Ерментау</t>
  </si>
  <si>
    <t>8(71633)50-245</t>
  </si>
  <si>
    <t xml:space="preserve">C-33 </t>
  </si>
  <si>
    <t>г. Степногорск</t>
  </si>
  <si>
    <t>8(71645)36-471</t>
  </si>
  <si>
    <t xml:space="preserve">C-34 </t>
  </si>
  <si>
    <t>п. Акколь</t>
  </si>
  <si>
    <t>8(71638)50-602</t>
  </si>
  <si>
    <t>Список АЗС - КазМунайГаз</t>
  </si>
  <si>
    <t>D-258</t>
  </si>
  <si>
    <t>г. Актобе, пр. Санкибай батыра, 215</t>
  </si>
  <si>
    <t>8(7132)52-31-46</t>
  </si>
  <si>
    <t>D-257</t>
  </si>
  <si>
    <t>г.Актобе, пр. Санкибай батыра, 157а</t>
  </si>
  <si>
    <t>8(7132)54-45-19</t>
  </si>
  <si>
    <t>D-259</t>
  </si>
  <si>
    <t>г. Актобе, ул. Ш. Берсиева 1</t>
  </si>
  <si>
    <t>8(7132)22-06-45</t>
  </si>
  <si>
    <t>D-260</t>
  </si>
  <si>
    <t>г. Актобе, ул. Богенбай батыра 36</t>
  </si>
  <si>
    <t>8(7132)96-47-07</t>
  </si>
  <si>
    <t>D-261</t>
  </si>
  <si>
    <t>г. Актобе, ул. Богенбай батыра 42/1</t>
  </si>
  <si>
    <t>8(7132)96-79-55</t>
  </si>
  <si>
    <t>D-263</t>
  </si>
  <si>
    <t>г. Кандыагаш, трасса Актобе-Атырау д.1</t>
  </si>
  <si>
    <t>8(71333)3-08-19</t>
  </si>
  <si>
    <t>D-262</t>
  </si>
  <si>
    <t>г. Хромтау, трасса Самара-Шымкент д.4</t>
  </si>
  <si>
    <t>8(71336)2-50-50</t>
  </si>
  <si>
    <t>D-264</t>
  </si>
  <si>
    <t>с. Мартук, уч. кв 025, уч. 2</t>
  </si>
  <si>
    <t>8(71331)72-3-61</t>
  </si>
  <si>
    <t>D-265</t>
  </si>
  <si>
    <t>г. Эмба, ул. СМП-614, д. 12</t>
  </si>
  <si>
    <t>8(71334)90-6-99</t>
  </si>
  <si>
    <t>D-267</t>
  </si>
  <si>
    <t>г. Актобе., трасса Актобе-Мартук, уч. 739</t>
  </si>
  <si>
    <t>8(7132)98-19-09</t>
  </si>
  <si>
    <t>D-266</t>
  </si>
  <si>
    <t>с. Кос- Истек, ул.Сабыра Рахимова, д.19</t>
  </si>
  <si>
    <t>8(71342)24-4-10</t>
  </si>
  <si>
    <t>D-268</t>
  </si>
  <si>
    <t>с. Кобда, трасса Самара-Шымкент зд. 613/2</t>
  </si>
  <si>
    <t>8(71341)2-19-23</t>
  </si>
  <si>
    <t>D-269</t>
  </si>
  <si>
    <t xml:space="preserve"> п. Шубаркудык, трасса Актобе-Атырау</t>
  </si>
  <si>
    <t>8(71346)91-6-80</t>
  </si>
  <si>
    <t>D-271</t>
  </si>
  <si>
    <t>г. Актобе, ж/м Юго-Запад 2 д. 504А</t>
  </si>
  <si>
    <t>8(7132)24-36-65</t>
  </si>
  <si>
    <t>D-270</t>
  </si>
  <si>
    <t>Байганинский район, с. Карауылкелды, ул. Аэропорт 2В</t>
  </si>
  <si>
    <t>8(71345)7-42-85</t>
  </si>
  <si>
    <t>D-272</t>
  </si>
  <si>
    <t>г. Актобе, 41 разъезд д. 115</t>
  </si>
  <si>
    <t>8(7132)24-28-41</t>
  </si>
  <si>
    <t>D-273</t>
  </si>
  <si>
    <t>г. Актобе, с.Каргалы, ул.Байтерек 2</t>
  </si>
  <si>
    <t>8(7132)24-36-66</t>
  </si>
  <si>
    <t>D-274</t>
  </si>
  <si>
    <t>г. Актобе, ж/м Акжар-2, д.1Б</t>
  </si>
  <si>
    <t>8(7132)24-36-67</t>
  </si>
  <si>
    <t>D-275</t>
  </si>
  <si>
    <t>с. Карабутак, трасса Актобе-Костанай</t>
  </si>
  <si>
    <t>8(71339)71-7-42</t>
  </si>
  <si>
    <t>D-276</t>
  </si>
  <si>
    <t>с. Комсомол, трасса Актобе-Костанай</t>
  </si>
  <si>
    <t>8(71339)71-2-13</t>
  </si>
  <si>
    <t>D-277</t>
  </si>
  <si>
    <t>с. Айке, трасса Актобе-Костанай</t>
  </si>
  <si>
    <t>8(71339)39-456</t>
  </si>
  <si>
    <t>В-175</t>
  </si>
  <si>
    <t>РГКП Племзавод Каменский тр. Алматы-Жандосово, южная сторона, с. Акжар</t>
  </si>
  <si>
    <t>8(727)385-36-74</t>
  </si>
  <si>
    <t>В-176</t>
  </si>
  <si>
    <t>тр. Алматы-Жандосово, северная сторона, западнее с. Акжар</t>
  </si>
  <si>
    <t>8(727)393-92-42</t>
  </si>
  <si>
    <t>В-82</t>
  </si>
  <si>
    <t>тр. Алматы-Бишкек, 20 км</t>
  </si>
  <si>
    <t>8(727)385-85-33</t>
  </si>
  <si>
    <t>В-178</t>
  </si>
  <si>
    <t>тр. Алматы-Бишкек 19,6 км</t>
  </si>
  <si>
    <t>8(727)393-87-70</t>
  </si>
  <si>
    <t xml:space="preserve">В-177 </t>
  </si>
  <si>
    <t>ст. Шамалган</t>
  </si>
  <si>
    <t>8(727)393-92-10</t>
  </si>
  <si>
    <t xml:space="preserve">В-180 </t>
  </si>
  <si>
    <t>тр. Алматы-Бишкек 15 км</t>
  </si>
  <si>
    <t>8(727)385-85-37</t>
  </si>
  <si>
    <t>В-179</t>
  </si>
  <si>
    <t>г. Каскелен ул. Аблайхана угол ул. Строительная</t>
  </si>
  <si>
    <t>8(727)393-87-90</t>
  </si>
  <si>
    <t>В-181</t>
  </si>
  <si>
    <t>пос. Чапаево</t>
  </si>
  <si>
    <t>8(727)398-11-94</t>
  </si>
  <si>
    <t>В-182</t>
  </si>
  <si>
    <t>пос. Боролдай ул. Аэродромная, 87</t>
  </si>
  <si>
    <t>8(727)398-11-93</t>
  </si>
  <si>
    <t>В-184</t>
  </si>
  <si>
    <t>тр. Алматы-Талдыкорган 70 км</t>
  </si>
  <si>
    <t>8(72772)4-32-46</t>
  </si>
  <si>
    <t>В-183</t>
  </si>
  <si>
    <t>г. Капчагай ул. Индустриальная 3</t>
  </si>
  <si>
    <t>В-185</t>
  </si>
  <si>
    <t>СОК "Ак-Булак"</t>
  </si>
  <si>
    <t>8(727)389-84-39</t>
  </si>
  <si>
    <t>В-296</t>
  </si>
  <si>
    <t>мкр. Коктал, тр. Оскемен-Талдыкорган</t>
  </si>
  <si>
    <t>8(7282)21-82-88</t>
  </si>
  <si>
    <t>В-187</t>
  </si>
  <si>
    <t>г. Алматы ул. Рыскулова, 1</t>
  </si>
  <si>
    <t>8(727)393-87-57</t>
  </si>
  <si>
    <t>В-189</t>
  </si>
  <si>
    <t>с. Мукры</t>
  </si>
  <si>
    <t>8(7282)22-05-52</t>
  </si>
  <si>
    <t>В-191</t>
  </si>
  <si>
    <t>тр. Алматы-Нарынкол, 54,2 км</t>
  </si>
  <si>
    <t>8(72775)2-01-51</t>
  </si>
  <si>
    <t>В-192</t>
  </si>
  <si>
    <t>тр. Алматы-Туймебаева, 5 км</t>
  </si>
  <si>
    <t>8(727)385-04-74</t>
  </si>
  <si>
    <t>В-193</t>
  </si>
  <si>
    <t>п. Боролдай мкр. Водник</t>
  </si>
  <si>
    <t>8(727)385-85-89</t>
  </si>
  <si>
    <t>В-197</t>
  </si>
  <si>
    <t>г. Сарканд, ул. Богенбай батыра</t>
  </si>
  <si>
    <t>В-198</t>
  </si>
  <si>
    <t>Илийский р-н, Куртинский с/о, по а/т Алматы-Астана 115 км</t>
  </si>
  <si>
    <t>8(727)316-07-52</t>
  </si>
  <si>
    <t>В-195</t>
  </si>
  <si>
    <t>Райымбекский район, с. Кеген</t>
  </si>
  <si>
    <t>Жамбылский р-н, Автотрасса Алматы-Бишкек 128 км</t>
  </si>
  <si>
    <t>В-194</t>
  </si>
  <si>
    <t>Илийский р-н, Автодорога Байсерке-Шелекемир 11 км</t>
  </si>
  <si>
    <t>8(727)398-11-95</t>
  </si>
  <si>
    <t>В-159</t>
  </si>
  <si>
    <t>ул. Желтоксан угол ул. Валиханова</t>
  </si>
  <si>
    <t>8(7282)25-05-43</t>
  </si>
  <si>
    <t>В-160</t>
  </si>
  <si>
    <t>ул. Желтоксан район объездной дороги</t>
  </si>
  <si>
    <t>8(7282)25-04-32</t>
  </si>
  <si>
    <t>В-161</t>
  </si>
  <si>
    <t>трасса Алматы-Оскемен 514 км с. Кабанбай</t>
  </si>
  <si>
    <t>8(72837)4-31-67</t>
  </si>
  <si>
    <t>В-162</t>
  </si>
  <si>
    <t>трасса Алматы-Оскемен 557 км</t>
  </si>
  <si>
    <t>8(72833)2-89-40</t>
  </si>
  <si>
    <t>В-163</t>
  </si>
  <si>
    <t>тр. Алматы-Бесколь при выезде из г. Учарал</t>
  </si>
  <si>
    <t>8(72833)3-56-39</t>
  </si>
  <si>
    <t>В-169</t>
  </si>
  <si>
    <t>тр. Алматы-Кокпек 1 км</t>
  </si>
  <si>
    <t>8(727)385-85-67</t>
  </si>
  <si>
    <t>В-170</t>
  </si>
  <si>
    <t>тр. Алматы-Нарынкол, 24 км пос. Панфиловский</t>
  </si>
  <si>
    <t>8(727)389-96-84</t>
  </si>
  <si>
    <t>В-171</t>
  </si>
  <si>
    <t>тр. Алматы-Нарынкол 2 км</t>
  </si>
  <si>
    <t>8(727)389 82 47</t>
  </si>
  <si>
    <t>В-172</t>
  </si>
  <si>
    <t>г. Есик, ул. Алматинская угол ул. Островского, выезд на Тургень</t>
  </si>
  <si>
    <t>8(72775)4-14-33</t>
  </si>
  <si>
    <t>В-174</t>
  </si>
  <si>
    <t>г. Талгар ул. Кунаева угол ул. Тулебаева (выезд)</t>
  </si>
  <si>
    <t>8(727)388-29-87</t>
  </si>
  <si>
    <t>В-188</t>
  </si>
  <si>
    <t xml:space="preserve">тр. Алматы-Оскемен , район Кладбище </t>
  </si>
  <si>
    <t xml:space="preserve">8(7282)39-12-32 </t>
  </si>
  <si>
    <t>В-165</t>
  </si>
  <si>
    <t>г. Талдыкорган , заподное кольцо, тр. Алматы-Уштобе</t>
  </si>
  <si>
    <t>8(7282) 22-05-52</t>
  </si>
  <si>
    <t>E-243</t>
  </si>
  <si>
    <t>Макатский район, п. Макат, ул. Новостройка, 1</t>
  </si>
  <si>
    <t>8(7239)306-45</t>
  </si>
  <si>
    <t>E-307</t>
  </si>
  <si>
    <t>г. Атырау, ул. С. Датова 146</t>
  </si>
  <si>
    <t>8(7212)30-19-80</t>
  </si>
  <si>
    <t>E-309</t>
  </si>
  <si>
    <t>г. Атырау, район пересечения трассы Атырау-Астрахань с ул. Молдагуловой</t>
  </si>
  <si>
    <t>8(7212)26-04-35</t>
  </si>
  <si>
    <t>E-314</t>
  </si>
  <si>
    <t>г. Атырау, трасса Атырау-Еркинкала</t>
  </si>
  <si>
    <t>8(7212)23-15-08</t>
  </si>
  <si>
    <t>E-316</t>
  </si>
  <si>
    <t>г. Атырау, трасса Атырау-Астрахань</t>
  </si>
  <si>
    <t>8(7212)29-05-27</t>
  </si>
  <si>
    <t>E-308</t>
  </si>
  <si>
    <t>г. Кульсары, промышленная зона</t>
  </si>
  <si>
    <t>8(71237)573-47</t>
  </si>
  <si>
    <t>E-312</t>
  </si>
  <si>
    <t>г. Атырау, трасса Атырау-Уральск</t>
  </si>
  <si>
    <t>8(7212)29-04-66</t>
  </si>
  <si>
    <t>R-248</t>
  </si>
  <si>
    <t>Мангистауская область, п. Бейнеу, пересечение дорог Бейнеу-Актау, Есетмерген-Актау</t>
  </si>
  <si>
    <t>8(72932)505-70</t>
  </si>
  <si>
    <t>E-225</t>
  </si>
  <si>
    <t>г. Атырау, ул. М.Утемисова, 83а</t>
  </si>
  <si>
    <t>8(7212)35-58-67</t>
  </si>
  <si>
    <t>E-226</t>
  </si>
  <si>
    <t>г. Атырау, СМП-163, ул. С. Датова, 194</t>
  </si>
  <si>
    <t>8(7212)36-81-75</t>
  </si>
  <si>
    <t>E-227</t>
  </si>
  <si>
    <t>Макатский район, п. Доссор, мкр. Жолшылар, 111</t>
  </si>
  <si>
    <t>8(7235)219-65</t>
  </si>
  <si>
    <t>E-228</t>
  </si>
  <si>
    <t>Махамбетский район, с. Махамбет, мкр. Самал, ул. Жумабаева, 1</t>
  </si>
  <si>
    <t>8(7236)223-61</t>
  </si>
  <si>
    <t>E-229</t>
  </si>
  <si>
    <t>г. Атырау, пересечение трассы Атырау-Доссор и шоссе Атырау-Индер</t>
  </si>
  <si>
    <t>8(7212)49-29-20</t>
  </si>
  <si>
    <t>E-230</t>
  </si>
  <si>
    <t>г. Атырау, Южная промышленная зона, 50</t>
  </si>
  <si>
    <t>8(7212)45-95-22</t>
  </si>
  <si>
    <t>E-231</t>
  </si>
  <si>
    <t>г. Атырау, ул. Курмангазы, 112</t>
  </si>
  <si>
    <t>8(7212)26-25-85</t>
  </si>
  <si>
    <t>E-232</t>
  </si>
  <si>
    <t>г. Атырау, вдоль старого шоссе на аэропорт, №1</t>
  </si>
  <si>
    <t>8(7212)20-93-84</t>
  </si>
  <si>
    <t>E-233</t>
  </si>
  <si>
    <t>г. Атырау, промышленная зона возле станции Карабатан, 4</t>
  </si>
  <si>
    <t>8(7212)49-26-98</t>
  </si>
  <si>
    <t>E-236</t>
  </si>
  <si>
    <t>г. Атырау, п. Балыкши промышленная зона Ширина №52</t>
  </si>
  <si>
    <t>8(7212)24-41-05</t>
  </si>
  <si>
    <t>E-237</t>
  </si>
  <si>
    <t>г. Кульсары. ул. Тайманова , 11</t>
  </si>
  <si>
    <t>8(7237)451-09</t>
  </si>
  <si>
    <t>E-242</t>
  </si>
  <si>
    <t>Исатайский район, с. Аккистау, мкр. Каратубек, ул. Бирлик, 1</t>
  </si>
  <si>
    <t>8(7231)217-56</t>
  </si>
  <si>
    <t>E-240</t>
  </si>
  <si>
    <t>г. Атырау, вдоль шоссе Атырау-Еркинкала, мкр. Саркамыс, 3</t>
  </si>
  <si>
    <t>8(7122)28-42-53</t>
  </si>
  <si>
    <t>E-238</t>
  </si>
  <si>
    <t>Индерский район, Елтайский сельский округ, вдоль трассы Атырау-Уральск, участок Дастан</t>
  </si>
  <si>
    <t>8(7234)291-39</t>
  </si>
  <si>
    <t>E-239</t>
  </si>
  <si>
    <t>Курмангазинский р-н, с. Кадырка, ул. Атамекен, №51</t>
  </si>
  <si>
    <t xml:space="preserve">8(71233)24620 </t>
  </si>
  <si>
    <t>E-241</t>
  </si>
  <si>
    <t>Кызылкогинский район, с. Сагиз, вдоль трассы Атырау-Актюбе, точка №5</t>
  </si>
  <si>
    <t>8(71238)71030</t>
  </si>
  <si>
    <t>F-109</t>
  </si>
  <si>
    <t>г. Усть-Каменогорск, уг. ул. Промышленной-Тракторной</t>
  </si>
  <si>
    <t>8(7212)21-44-47</t>
  </si>
  <si>
    <t>F-110</t>
  </si>
  <si>
    <t>г. Усть-Каменогорск, уг. ул. пр.Абая</t>
  </si>
  <si>
    <t>8(7232)23-02-07</t>
  </si>
  <si>
    <t>F-111</t>
  </si>
  <si>
    <t>г. Усть-Каменогорск, промышленная зона, ул. Ползунова</t>
  </si>
  <si>
    <t>8(7232)24-06-91</t>
  </si>
  <si>
    <t>F-112</t>
  </si>
  <si>
    <t>г. Усть-Каменогорск, р-н. с. Меновное</t>
  </si>
  <si>
    <t>8(7232)57-44-49</t>
  </si>
  <si>
    <t>F-113</t>
  </si>
  <si>
    <t>г. Усть-Каменогорск, ул. Красина</t>
  </si>
  <si>
    <t>8(7232)22-11-48</t>
  </si>
  <si>
    <t>F-114</t>
  </si>
  <si>
    <t>г. Зайсан</t>
  </si>
  <si>
    <t>8(7232)26-615</t>
  </si>
  <si>
    <t>F-115</t>
  </si>
  <si>
    <t>г. Семей, ул.Найманбаева, 2а</t>
  </si>
  <si>
    <t>8(7222)52-67-48</t>
  </si>
  <si>
    <t>F-116</t>
  </si>
  <si>
    <t>г. Семей, 0 км Алматинской трассы</t>
  </si>
  <si>
    <t>8(7222)34-90-52</t>
  </si>
  <si>
    <t>F-117</t>
  </si>
  <si>
    <t>г. Семей, п.Северный, ул.Каржабайулы, 9867</t>
  </si>
  <si>
    <t>8(7222)44-29-34</t>
  </si>
  <si>
    <t>F-118</t>
  </si>
  <si>
    <t>г. Усть-каменогорск, Обьездное шоссе, р-н Защиты 2</t>
  </si>
  <si>
    <t>8(7232)50-14-83</t>
  </si>
  <si>
    <t>F-119</t>
  </si>
  <si>
    <t>г. Усть-Каменогорск, р-н.Аэропорт</t>
  </si>
  <si>
    <t>8(7232)77-86-87</t>
  </si>
  <si>
    <t>F-120</t>
  </si>
  <si>
    <t>г. Риддер,ул.Гаражная 1/1</t>
  </si>
  <si>
    <t>F-121</t>
  </si>
  <si>
    <t>г. Шемонаихинский р-н, ул.Советская 175</t>
  </si>
  <si>
    <t>F-122</t>
  </si>
  <si>
    <t>Жарминский р-н, с. Георгиевка, трасса Алматы-Омск</t>
  </si>
  <si>
    <t>F-123</t>
  </si>
  <si>
    <t>г. Аягоз</t>
  </si>
  <si>
    <t>8(72237)22-728</t>
  </si>
  <si>
    <t>F-124</t>
  </si>
  <si>
    <t>Урджарский р-н, с. Таскескен</t>
  </si>
  <si>
    <t>8(72230)2-234</t>
  </si>
  <si>
    <t>F-125</t>
  </si>
  <si>
    <t>Урджарский р-н, п. Бахты</t>
  </si>
  <si>
    <t>8(72239)48-350</t>
  </si>
  <si>
    <t>F-126</t>
  </si>
  <si>
    <t>Кокпектинский р-н, с. Кокпеты</t>
  </si>
  <si>
    <t>8(72348)20-644</t>
  </si>
  <si>
    <t>F-127</t>
  </si>
  <si>
    <t>Тарбагатайский р-н, с. Жантикей, 17 км</t>
  </si>
  <si>
    <t>8(72346)20-522</t>
  </si>
  <si>
    <t>F-128</t>
  </si>
  <si>
    <t>Зайсанский р-н, 7,5 км, с. Айнабулак</t>
  </si>
  <si>
    <t>8(72340)20-495</t>
  </si>
  <si>
    <t>F-129</t>
  </si>
  <si>
    <t>Жарминский р-н, г. Шар</t>
  </si>
  <si>
    <t>F-130</t>
  </si>
  <si>
    <t>г. Семей, правая сторона от дор. Павлодар</t>
  </si>
  <si>
    <t>8(7222)44-33-06</t>
  </si>
  <si>
    <t>F-131</t>
  </si>
  <si>
    <t>г. Семей, пос. Красный кордон, ул. Центральная</t>
  </si>
  <si>
    <t>8(7222)44-33-05</t>
  </si>
  <si>
    <t>F-132</t>
  </si>
  <si>
    <t>Бородул, р-н, с. Дмитриевка</t>
  </si>
  <si>
    <t>8(72341)24-782</t>
  </si>
  <si>
    <t>F-133</t>
  </si>
  <si>
    <t>Бескарайский р-н, с. Бескарагай</t>
  </si>
  <si>
    <t>8(72236)90-611</t>
  </si>
  <si>
    <t xml:space="preserve">F-337 </t>
  </si>
  <si>
    <t>г.Семей ул.Чайковского 1, 1/1</t>
  </si>
  <si>
    <t xml:space="preserve">8(7222)50-69-21 </t>
  </si>
  <si>
    <t xml:space="preserve">F-340 </t>
  </si>
  <si>
    <t xml:space="preserve">г.Семей ул.Гагарина, 307-А </t>
  </si>
  <si>
    <t xml:space="preserve">8(7222)77-43-10 </t>
  </si>
  <si>
    <t xml:space="preserve">F-339 </t>
  </si>
  <si>
    <t xml:space="preserve">г.Семей, ул.Титова, 104-А,  уг.ул.Театральная </t>
  </si>
  <si>
    <t xml:space="preserve">8(7222)44-37-00 </t>
  </si>
  <si>
    <t xml:space="preserve">F-338 </t>
  </si>
  <si>
    <t xml:space="preserve">г.Семей, п. Восточный, ул.Усть-Каменогорская, 9/1, 9/2 </t>
  </si>
  <si>
    <t xml:space="preserve">8(7222)64-55-74 </t>
  </si>
  <si>
    <t xml:space="preserve">F-344 </t>
  </si>
  <si>
    <t xml:space="preserve">г.Семей, ул.Глинки 92А </t>
  </si>
  <si>
    <t xml:space="preserve">8(7222)35-82-70 </t>
  </si>
  <si>
    <t xml:space="preserve">F-234 </t>
  </si>
  <si>
    <t xml:space="preserve">г.Оскемен, набережная им.Славского </t>
  </si>
  <si>
    <t xml:space="preserve">8(7232)52-76-63 </t>
  </si>
  <si>
    <t xml:space="preserve">F-235 </t>
  </si>
  <si>
    <t xml:space="preserve">г.Оскемен, ул.Кирова, уг.ул.Урицкого </t>
  </si>
  <si>
    <t xml:space="preserve">8(7232)25-49-20 </t>
  </si>
  <si>
    <t xml:space="preserve">F-341 </t>
  </si>
  <si>
    <t xml:space="preserve">г.Оскемен, ул.Бажова 105/5 </t>
  </si>
  <si>
    <t xml:space="preserve">8(7232)52-56-00 </t>
  </si>
  <si>
    <t xml:space="preserve">F-342 </t>
  </si>
  <si>
    <t xml:space="preserve">г.Оскемен, на пересечении автодорог КШТ-Меновное </t>
  </si>
  <si>
    <t xml:space="preserve">8(7232)52-63-42 </t>
  </si>
  <si>
    <t xml:space="preserve">F-343 </t>
  </si>
  <si>
    <t xml:space="preserve">г.Оскемен, ул. Мызы - угол ул. Протозанова </t>
  </si>
  <si>
    <t>8(7232)52-51-44</t>
  </si>
  <si>
    <t>8(72336)5-66-648</t>
  </si>
  <si>
    <t>8(72332)9-83-438</t>
  </si>
  <si>
    <t>8(72347)6-71-648</t>
  </si>
  <si>
    <t>8(72347)6-79-408</t>
  </si>
  <si>
    <t>г. Алматы</t>
  </si>
  <si>
    <t>А-134</t>
  </si>
  <si>
    <t>ул. Центральная, 82</t>
  </si>
  <si>
    <t>8(727)226-89-40</t>
  </si>
  <si>
    <t>А-136</t>
  </si>
  <si>
    <t>ул. Тимирязева, 38</t>
  </si>
  <si>
    <t>8(727)394-73-77</t>
  </si>
  <si>
    <t>А-135</t>
  </si>
  <si>
    <t>ул. Емцова, 20а</t>
  </si>
  <si>
    <t>8(727)246-34-41</t>
  </si>
  <si>
    <t>А-137</t>
  </si>
  <si>
    <t>ул. Толе-би, 308а</t>
  </si>
  <si>
    <t>8(727)238-12-16</t>
  </si>
  <si>
    <t>А-138</t>
  </si>
  <si>
    <t>ул. Намаганская, 1 "в"</t>
  </si>
  <si>
    <t>8(727)300-72-19</t>
  </si>
  <si>
    <t>А-140</t>
  </si>
  <si>
    <t>ул. Саина пересечение ул. Шаляпина</t>
  </si>
  <si>
    <t>8(727)385-50-83</t>
  </si>
  <si>
    <t>А-142</t>
  </si>
  <si>
    <t>ул. Жандосова, 77</t>
  </si>
  <si>
    <t>8(727)278-95-58</t>
  </si>
  <si>
    <t>А-141</t>
  </si>
  <si>
    <t>ул.Каблукова, д.89 "б", уг.ул.Утепова</t>
  </si>
  <si>
    <t>8(727)376-56-71</t>
  </si>
  <si>
    <t>А-143</t>
  </si>
  <si>
    <t>ул. Рыскулова, 147</t>
  </si>
  <si>
    <t>8(727)381-37-57</t>
  </si>
  <si>
    <t>А-144</t>
  </si>
  <si>
    <t>ул. Бурундайская, 79в</t>
  </si>
  <si>
    <t>8(727)235-89-56</t>
  </si>
  <si>
    <t>А-145</t>
  </si>
  <si>
    <t>ул. Маречека, 14а</t>
  </si>
  <si>
    <t>8(727)226-90-86</t>
  </si>
  <si>
    <t>А-147</t>
  </si>
  <si>
    <t>ул. Орманова, 129</t>
  </si>
  <si>
    <t>8(727)231-22-30</t>
  </si>
  <si>
    <t>А-146</t>
  </si>
  <si>
    <t>ул. Оренбургская, 2д</t>
  </si>
  <si>
    <t>8(727)278-11-87</t>
  </si>
  <si>
    <t>А-148</t>
  </si>
  <si>
    <t>ул. Шоссейная, 2</t>
  </si>
  <si>
    <t>8(727)388-71-03</t>
  </si>
  <si>
    <t>А-149</t>
  </si>
  <si>
    <t>мкр. Мамыр-7, 8в</t>
  </si>
  <si>
    <t>8(727)376-74-66</t>
  </si>
  <si>
    <t>А-150</t>
  </si>
  <si>
    <t>пр. Абая, 218</t>
  </si>
  <si>
    <t>8(727)249-59-15</t>
  </si>
  <si>
    <t>А-151</t>
  </si>
  <si>
    <t>ул. Шемякина, 241</t>
  </si>
  <si>
    <t>8(727)385-25-66</t>
  </si>
  <si>
    <t>А-152</t>
  </si>
  <si>
    <t>ул. Розыбакиева, 190а</t>
  </si>
  <si>
    <t>8(727)277-81-61</t>
  </si>
  <si>
    <t>А-153</t>
  </si>
  <si>
    <t>пр. Раимбека, 251а</t>
  </si>
  <si>
    <t>8(727)268-57-47</t>
  </si>
  <si>
    <t>А-154</t>
  </si>
  <si>
    <t>мкр. Жетысу-2-86</t>
  </si>
  <si>
    <t>8(727)376-88-73</t>
  </si>
  <si>
    <t>А-155</t>
  </si>
  <si>
    <t>ул. Булкышева, 9в</t>
  </si>
  <si>
    <t>8(727)393-87-40</t>
  </si>
  <si>
    <t>В-190</t>
  </si>
  <si>
    <t>тр. Алматы-Бишкек, 13,6 км</t>
  </si>
  <si>
    <t>8(727)398-11-92</t>
  </si>
  <si>
    <t>А-156</t>
  </si>
  <si>
    <t>ул. Ташкентская, 522</t>
  </si>
  <si>
    <t>8(727)230-89-79</t>
  </si>
  <si>
    <t>А-157</t>
  </si>
  <si>
    <t>ул. Северное кольцо, 31/13</t>
  </si>
  <si>
    <t>8(727)385-18-06</t>
  </si>
  <si>
    <t>А-158</t>
  </si>
  <si>
    <t>ул. Северное кольцо, 32</t>
  </si>
  <si>
    <t>8(727)393-86-85</t>
  </si>
  <si>
    <t>г. Астана</t>
  </si>
  <si>
    <t>Z-1</t>
  </si>
  <si>
    <t>г. Астана, пр. Абылай хана, 44</t>
  </si>
  <si>
    <t>8(7172)29-55-29</t>
  </si>
  <si>
    <t>Z-15</t>
  </si>
  <si>
    <t>г. Астана, пр. Республики, 30</t>
  </si>
  <si>
    <t>8(7172)32-00-41</t>
  </si>
  <si>
    <t>Z-3</t>
  </si>
  <si>
    <t>г. Астана, п. Куйгенжар</t>
  </si>
  <si>
    <t>8(7172) 48-19-99</t>
  </si>
  <si>
    <t>Z-4</t>
  </si>
  <si>
    <t>г. Астана, Северное шоссе, 118</t>
  </si>
  <si>
    <t>8(7172)49-05-79</t>
  </si>
  <si>
    <t>Z-5</t>
  </si>
  <si>
    <t>г. Астана, мкрн.3</t>
  </si>
  <si>
    <t>8(7172)36-09-69</t>
  </si>
  <si>
    <t>Z-6</t>
  </si>
  <si>
    <t>г. Астана, Север объезд, 10</t>
  </si>
  <si>
    <t>8(7172)49-17-36</t>
  </si>
  <si>
    <t>Z-7</t>
  </si>
  <si>
    <t>г. Астана, по шоссе Алаш</t>
  </si>
  <si>
    <t>8(7172)48-20-05</t>
  </si>
  <si>
    <t>Z-8</t>
  </si>
  <si>
    <t>г. Астана, Софиев. шоссе, 70</t>
  </si>
  <si>
    <t>8(7172)49-08-37</t>
  </si>
  <si>
    <t>Z-9</t>
  </si>
  <si>
    <t>г. Астана, пр. Тлендиева, 54</t>
  </si>
  <si>
    <t>8(7172)48-82-97</t>
  </si>
  <si>
    <t>Z-10</t>
  </si>
  <si>
    <t>г. Астана, ул. Можайского, 26</t>
  </si>
  <si>
    <t>8(7172)49-15-38</t>
  </si>
  <si>
    <t>Z-11</t>
  </si>
  <si>
    <t>г. Астана, ул. Сауран, 10</t>
  </si>
  <si>
    <t>8(7172)48-80-16</t>
  </si>
  <si>
    <t>Z-12</t>
  </si>
  <si>
    <t>г. Астана, трасса на п.Косшы</t>
  </si>
  <si>
    <t>8(7172)49-78-53</t>
  </si>
  <si>
    <t>Z-13</t>
  </si>
  <si>
    <t>г. Астана, Коргалж. шоссе</t>
  </si>
  <si>
    <t>8(7172)48-20-03</t>
  </si>
  <si>
    <t>Z-14</t>
  </si>
  <si>
    <t>г. Астана, ш. Коргалжын, 120</t>
  </si>
  <si>
    <t>8(7172)48-20-01</t>
  </si>
  <si>
    <t>Z-2</t>
  </si>
  <si>
    <t>г. Астана, ул. Ондирис, 107</t>
  </si>
  <si>
    <t>8(7172)43-62-40</t>
  </si>
  <si>
    <t>Z-16</t>
  </si>
  <si>
    <t>8(7172)48-20-06</t>
  </si>
  <si>
    <t>Z-300</t>
  </si>
  <si>
    <t>г. Астана, ул. Байыркум, 26</t>
  </si>
  <si>
    <t>8(7172)48-63-40</t>
  </si>
  <si>
    <t>Z-303</t>
  </si>
  <si>
    <t>г. Астана, ул. Объезд. дорога</t>
  </si>
  <si>
    <t>8(7172)48-17-46</t>
  </si>
  <si>
    <t>Z-313</t>
  </si>
  <si>
    <t>г. Астана, ул.Сауран,38</t>
  </si>
  <si>
    <t>Н-199</t>
  </si>
  <si>
    <t>Кордайский р-он, п. Кордай, ул. Жибек-жолы</t>
  </si>
  <si>
    <t>8(72636)4-82-66</t>
  </si>
  <si>
    <t>Н-200</t>
  </si>
  <si>
    <t>г. Тараз, ул. Бауржана Момышулы</t>
  </si>
  <si>
    <t>8(7262)34-74-95</t>
  </si>
  <si>
    <t>Н-201</t>
  </si>
  <si>
    <t>г. Тараз, ул. Жибек-Жолы, 3Б</t>
  </si>
  <si>
    <t>8(7262)46-42-66</t>
  </si>
  <si>
    <t>Н-202</t>
  </si>
  <si>
    <t>г. Тараз, ул. Ниеткалиева, уг. ул. Рахимова</t>
  </si>
  <si>
    <t>8(7262)34-74-94</t>
  </si>
  <si>
    <t>Н-203</t>
  </si>
  <si>
    <t>Байзаковский р-он, станция Талас</t>
  </si>
  <si>
    <t>8(72637)5-07-11</t>
  </si>
  <si>
    <t>Н-204</t>
  </si>
  <si>
    <t>Каратобинский аульный округ, с. Айша биби</t>
  </si>
  <si>
    <t>8(72633)5-19-47</t>
  </si>
  <si>
    <t>Н-206</t>
  </si>
  <si>
    <t>Кордайский р-он, п. Кордай, ул. Толе-би, 17</t>
  </si>
  <si>
    <t>8(72636)5-27-60</t>
  </si>
  <si>
    <t>Н-205</t>
  </si>
  <si>
    <t>п. Жалпактобе</t>
  </si>
  <si>
    <t>8(72633)5-19-46</t>
  </si>
  <si>
    <t>Н-207</t>
  </si>
  <si>
    <t>Жамбылский р-он, ПК "Амангельды"</t>
  </si>
  <si>
    <t>8(72633)5-00-42</t>
  </si>
  <si>
    <t>Н-208</t>
  </si>
  <si>
    <t>Меркенский р-он, Актогайский с/о, 5 км</t>
  </si>
  <si>
    <t>8(72632)5-08-51</t>
  </si>
  <si>
    <t>Н-209</t>
  </si>
  <si>
    <t>Мойынкумский р-он, с. Бурылбайтал</t>
  </si>
  <si>
    <t>8(72642)2-75-33</t>
  </si>
  <si>
    <t>Н-295</t>
  </si>
  <si>
    <t>г. Тараз, проспект Абая, 553а</t>
  </si>
  <si>
    <t>8(7262)51-76-72</t>
  </si>
  <si>
    <t>Н-297</t>
  </si>
  <si>
    <t>Каратобинский с/о, с. Аса</t>
  </si>
  <si>
    <t>8(72633)5-17-67</t>
  </si>
  <si>
    <t>Н-298</t>
  </si>
  <si>
    <t>Шуйский р-он, г. Шу, трасса Мерке-Шу-Бурылбайтал</t>
  </si>
  <si>
    <t>8(72643)5-00-51</t>
  </si>
  <si>
    <t>Н-302</t>
  </si>
  <si>
    <t>с. Гродиково, ул. Мира</t>
  </si>
  <si>
    <t>8(72633)5-18-31</t>
  </si>
  <si>
    <t>L-286</t>
  </si>
  <si>
    <t>Зеленовский р-он., п. Большой Чаган</t>
  </si>
  <si>
    <t>L-287</t>
  </si>
  <si>
    <t>Акжаикский р-он., п. Чапаево</t>
  </si>
  <si>
    <t>8(7113)692573</t>
  </si>
  <si>
    <t>L-288</t>
  </si>
  <si>
    <t>Сырымский р-н., п. Жымпиты</t>
  </si>
  <si>
    <t>8(7113)431133</t>
  </si>
  <si>
    <t>L-289</t>
  </si>
  <si>
    <t>п. Деркул, (трасса Уральск-Саратов-Рыбцех)</t>
  </si>
  <si>
    <t>L-290</t>
  </si>
  <si>
    <t>г. Уральск, пересечение ул. Алматинская и ул. Космическая</t>
  </si>
  <si>
    <t>8(7112)236233</t>
  </si>
  <si>
    <t>L-291</t>
  </si>
  <si>
    <t>Таскалинский р-он., п. Каменка</t>
  </si>
  <si>
    <t>8(7113)922513</t>
  </si>
  <si>
    <t>L-293</t>
  </si>
  <si>
    <t>Зеленовский р-н, с. Погодаево</t>
  </si>
  <si>
    <t>8(7113)150576</t>
  </si>
  <si>
    <t>L-294</t>
  </si>
  <si>
    <t>Жангалинский р-н, с. Жангала. ул. А. Оразбаева, 2в</t>
  </si>
  <si>
    <t>8(7114)121298</t>
  </si>
  <si>
    <t>L-279</t>
  </si>
  <si>
    <t>г. Уральск, трасса Желаево</t>
  </si>
  <si>
    <t>8(7112)287005</t>
  </si>
  <si>
    <t>L-278</t>
  </si>
  <si>
    <t>г. Уральск, ул.Шолохова-С.Датова</t>
  </si>
  <si>
    <t>8(7112)223212</t>
  </si>
  <si>
    <t>L-280</t>
  </si>
  <si>
    <t>Теректинский р-он, п. Подстепное</t>
  </si>
  <si>
    <t>8(7113)236721</t>
  </si>
  <si>
    <t>L-281</t>
  </si>
  <si>
    <t>г. Уральск, ул.Жангирхана, 2/2 (Волгоградская)</t>
  </si>
  <si>
    <t>8(7112)265585</t>
  </si>
  <si>
    <t>L-282</t>
  </si>
  <si>
    <t>г. Уральск, ул.Шолохова-Есенжанова</t>
  </si>
  <si>
    <t>8(7112)538512</t>
  </si>
  <si>
    <t>L-283</t>
  </si>
  <si>
    <t>г. Уральск, трасса Уральск-Турбаза-Атырау</t>
  </si>
  <si>
    <t>8(7112)502963</t>
  </si>
  <si>
    <t>L-284</t>
  </si>
  <si>
    <t>Бурлинский р-он, г. Аксай ул. Ихсанова, 1д.</t>
  </si>
  <si>
    <t>8(7113)320232</t>
  </si>
  <si>
    <t>L-285</t>
  </si>
  <si>
    <t>г. Уральск, ул. С. Датова трасса Уральск-Самара</t>
  </si>
  <si>
    <t>8(7112)268138</t>
  </si>
  <si>
    <t>М-88</t>
  </si>
  <si>
    <t>г. Караганда, р-н Казыбек би, 114 уч. кв участок 129 (земельный участок АЗС "Южная")</t>
  </si>
  <si>
    <t>8(7212)79-27-90</t>
  </si>
  <si>
    <t>М-89</t>
  </si>
  <si>
    <t>г. Караганда, р-н Казыбек би,улица Терешковой,строение 2/3 (земельный участок АЗС "Город 1")</t>
  </si>
  <si>
    <t>8(7212)79-27-22</t>
  </si>
  <si>
    <t>М-90</t>
  </si>
  <si>
    <t>г. Караганда, Октябрьский р-н, ул. Архитектурная, стоение 1/2 (АЗС "Октябрьская")</t>
  </si>
  <si>
    <t>8(7212)78-78-03</t>
  </si>
  <si>
    <t>М-92</t>
  </si>
  <si>
    <t>Бухар-Жырауский р-н, Новоузенский сельский округ, 103 уч.кв строение 023 участок (земельный участок АЗС "Норд")</t>
  </si>
  <si>
    <t>8 (7212) 33 -06-68</t>
  </si>
  <si>
    <t>М-93</t>
  </si>
  <si>
    <t>г. Караганда, р-н Казыбек би, 163 учетный квартал 006 участок (АЗС "Михайловская")</t>
  </si>
  <si>
    <t>8(7212)78-70-73</t>
  </si>
  <si>
    <t>М-102</t>
  </si>
  <si>
    <t>г. Караганда, р-н Казыбек би, ул. Кувская строение 56/3 (АЗС "Луговая")</t>
  </si>
  <si>
    <t>8(7212)78-60-13</t>
  </si>
  <si>
    <t>М-103</t>
  </si>
  <si>
    <t>г. Караганда, Октябрьский р-н, трасса Караганда-Пришахтинск (бывшая АЗС №23)</t>
  </si>
  <si>
    <t>8(7212)78-99-62</t>
  </si>
  <si>
    <t>М-104</t>
  </si>
  <si>
    <t>г. Караганда, р-н Казыбек би, ( в р-не старого аэропорта, АЗС "7-я Магистраль")</t>
  </si>
  <si>
    <t>8(7212)78-07-50</t>
  </si>
  <si>
    <t>М-105</t>
  </si>
  <si>
    <t>Актогайский р-н, поселок Сарышаган, трасса Алматы-Астана 501км</t>
  </si>
  <si>
    <t>М-72</t>
  </si>
  <si>
    <t>Абайский р-н, Курминский сельский округ, пос. Курминка, 031 уч. кв 020 уч. (АЗС "Алматинская")</t>
  </si>
  <si>
    <t>М-74</t>
  </si>
  <si>
    <t>г. Караганда, р-н Казыбек би, Спасское шоссе, 150 уч. кв. строение 004 участок (выезд в сторону Алматы, АЗС "Степная-1" Z - образный навес)</t>
  </si>
  <si>
    <t>8(7212)79-25-58</t>
  </si>
  <si>
    <t>М-94</t>
  </si>
  <si>
    <t>п. Акчатау, автодор. «Алматы-Астана» 788 км+31 м</t>
  </si>
  <si>
    <t>М-95</t>
  </si>
  <si>
    <t>Жанаркиниский р-н, пос. городского типа Ата-су (трасса Караганда -Жезказган)</t>
  </si>
  <si>
    <t>8(71030)50-6-04</t>
  </si>
  <si>
    <t>М-96</t>
  </si>
  <si>
    <t>г. Жезказган, р-н Трикотажной фабрики, по ул. Сары-арка</t>
  </si>
  <si>
    <t>8(7102)77-67-64</t>
  </si>
  <si>
    <t>М-97</t>
  </si>
  <si>
    <t>г. Жезказган, западно-объездная дорога (автостоянка)</t>
  </si>
  <si>
    <t>8(7102)77-67-47</t>
  </si>
  <si>
    <t>М-98</t>
  </si>
  <si>
    <t>г. Жезказган, пр-т Альшахана (р-н мед.центра Самсунг)</t>
  </si>
  <si>
    <t>М-99</t>
  </si>
  <si>
    <t>г. Сатпаев, р-н СПТВС, ул. Улытауская (не доезжая до улицы Абая)</t>
  </si>
  <si>
    <t>8(71063)3-55-86</t>
  </si>
  <si>
    <t>М-100</t>
  </si>
  <si>
    <t>г. Жезказган, поселок Аварийный, р-н Кирпичного завода</t>
  </si>
  <si>
    <t>8(7102)77-67-69</t>
  </si>
  <si>
    <t>М-101</t>
  </si>
  <si>
    <t>Жана-аркиниский р-н, станция Кызылжар-Караганда-Жезказган</t>
  </si>
  <si>
    <t>8(71030)51-0-77</t>
  </si>
  <si>
    <t>М-106</t>
  </si>
  <si>
    <t>г. Каркаралинск, ул. Ермекова, 90</t>
  </si>
  <si>
    <t>8(72146)5-08-65</t>
  </si>
  <si>
    <t>М-107</t>
  </si>
  <si>
    <t>Шетский р-н, с. Аксу-Аюлы, трасса Алматы-Екатеринбург 886, 230 км</t>
  </si>
  <si>
    <t>8(71031)50-5-11</t>
  </si>
  <si>
    <t>М-305</t>
  </si>
  <si>
    <t>Актогайсикй р-н, п. Актогай</t>
  </si>
  <si>
    <t>8(71037)30-7-37</t>
  </si>
  <si>
    <t>М-108</t>
  </si>
  <si>
    <t>п. Агадырь, ул. Уалиханова, 11а</t>
  </si>
  <si>
    <t>M-306</t>
  </si>
  <si>
    <t>п. Киевка</t>
  </si>
  <si>
    <t>8(72144)505-94</t>
  </si>
  <si>
    <t>M-311</t>
  </si>
  <si>
    <t>п. Баршино</t>
  </si>
  <si>
    <t>8(72159)607-38</t>
  </si>
  <si>
    <t>М-66</t>
  </si>
  <si>
    <t>п. Осакаровка, трасса Алматы-Астана-Екатеринбург 1129 км. (АЗС "Осакаровка"),(09-137-015-061)</t>
  </si>
  <si>
    <t>8(72149)51-1-10</t>
  </si>
  <si>
    <t>М-67</t>
  </si>
  <si>
    <t>г. Балхаш, трасса Алматы-Астана - Екатеринбург 641 км. ( с левой стороны), (09-108-016-076)</t>
  </si>
  <si>
    <t>8(71036)69-9-93</t>
  </si>
  <si>
    <t>М-68</t>
  </si>
  <si>
    <t>г. Караганда, р-н Казыбек би, ул. Гапеева, 17/2 (при вьезде из Караганды в сторону Алматы), (09-142-187-128)</t>
  </si>
  <si>
    <t>8(7212)34-89-34</t>
  </si>
  <si>
    <t>М-69</t>
  </si>
  <si>
    <t>г. Караганда, р-н Казыбек би, 108 уч. кв. стр. 4 (К 2), (09-142-108-056)</t>
  </si>
  <si>
    <t>8(7212)79-06-55</t>
  </si>
  <si>
    <t>М-70</t>
  </si>
  <si>
    <t>г. Темиртау, трасса Екатеринбург -Алматы 1422,4 км (с правой стороны),(09-145-001-042)</t>
  </si>
  <si>
    <t>М-71</t>
  </si>
  <si>
    <t>г. Темиртау, трасса Екатеринбург-Алматы 1422,5 км. (с левой стороны),(09-145-001-043)</t>
  </si>
  <si>
    <t>М-73</t>
  </si>
  <si>
    <t>г. Караганда, Октябрьский р-н, 067 уч.кв строение 004 (АЗС "Голубые пруды")</t>
  </si>
  <si>
    <t>8(7212)78-99-45</t>
  </si>
  <si>
    <t>М-75</t>
  </si>
  <si>
    <t>г. Караганда, р-н Казыбек би, ул. Штурманское стр. 1/10а (АЗС "Центральная")</t>
  </si>
  <si>
    <t>8(7212)78-89-22</t>
  </si>
  <si>
    <t>М-76</t>
  </si>
  <si>
    <t>г. Караганда, р-н Казыбек би, пр.Шахтеров стр. 33/1 (р-н Юго-Востока АЗС "Спасская")</t>
  </si>
  <si>
    <t>8(7212)78-28-19</t>
  </si>
  <si>
    <t>М-77</t>
  </si>
  <si>
    <t>г. Караганда, р-н Казыбек би, пр-т С.Сейфуллина, 12а (АЗС "Сакена")</t>
  </si>
  <si>
    <t>8(7212)44-54-58</t>
  </si>
  <si>
    <t>М-78</t>
  </si>
  <si>
    <t>г. Караганда,р-н Казыбек би, Спасское шоссе, 200 уч.кв стр. 001 (АЗС "Степная-2" Т-образный навес,въезд в город Караганду)</t>
  </si>
  <si>
    <t>8(7212)79-27-30</t>
  </si>
  <si>
    <t>М-80</t>
  </si>
  <si>
    <t>г. Сарань, поселок Актас, 046 уч.кв строение 045 (трасса Кызыл-Орда-Павлодар, АЗС "Актасская")</t>
  </si>
  <si>
    <t>М-81</t>
  </si>
  <si>
    <t>г. Шахтинск, р-н хлебозавода, уч.кв 049 участок 16 (АЗС "Шахтинская")</t>
  </si>
  <si>
    <t>М-83</t>
  </si>
  <si>
    <t>г. Караганда, Октябрьский р-н, 089 уч. кв строение 006 участок (АЗС "Дальняя")</t>
  </si>
  <si>
    <t>М-84</t>
  </si>
  <si>
    <t>г. Караганда, Октябрьский р-н, 083 уч.кв строение 011 участок (АЗС "Тихоновская")</t>
  </si>
  <si>
    <t>8(7212)78-78-15</t>
  </si>
  <si>
    <t>М-85</t>
  </si>
  <si>
    <t>г. Темиртау, Восточная пром. зона (АЗС "Темиртауская")</t>
  </si>
  <si>
    <t>8(7213)93-49-74</t>
  </si>
  <si>
    <t>М-86</t>
  </si>
  <si>
    <t>Бухар-Жырауский р-н, Новоузенский сельский округ, 103 уч.кв участок 024, трасса Караганда -Темиртау (контейнерная АЗС "Север")</t>
  </si>
  <si>
    <t>М-87</t>
  </si>
  <si>
    <t>г. Караганда, р-н Казыбек би,ул. Университетская, строение 11/2 (АЗС "Юго-Западная")</t>
  </si>
  <si>
    <t>8(7212)79-27-02</t>
  </si>
  <si>
    <t>М-79</t>
  </si>
  <si>
    <t xml:space="preserve">Бухар-Жырауский р-н, село Тузды </t>
  </si>
  <si>
    <t>№63</t>
  </si>
  <si>
    <t>г. Лисаковск ул. Промышленная</t>
  </si>
  <si>
    <t>8(71433)3-02-87</t>
  </si>
  <si>
    <t>№62</t>
  </si>
  <si>
    <t>п. Ауликоль тр. Костанай - Есиль 105 км</t>
  </si>
  <si>
    <t>8(71453)2-50-55</t>
  </si>
  <si>
    <t>№61</t>
  </si>
  <si>
    <t>г. Костанай в р-не Дормаша (Аэропорт)</t>
  </si>
  <si>
    <t>8(7142)28-92-03</t>
  </si>
  <si>
    <t>№60</t>
  </si>
  <si>
    <t>г. Костанай, Федоровская трасса</t>
  </si>
  <si>
    <t>8(7142)57-94-69</t>
  </si>
  <si>
    <t xml:space="preserve">P-64 </t>
  </si>
  <si>
    <t xml:space="preserve">Костанайская обл., г. Рудный, мкр.27, ул. Ленина </t>
  </si>
  <si>
    <t xml:space="preserve">8 (71431) 7 41 84 </t>
  </si>
  <si>
    <t xml:space="preserve">P-65 </t>
  </si>
  <si>
    <t xml:space="preserve">Костанайская обл. , г. Аркалык, ул. Байтурсынова </t>
  </si>
  <si>
    <t xml:space="preserve">8(71430) 7 16 43 </t>
  </si>
  <si>
    <t xml:space="preserve">P-301 </t>
  </si>
  <si>
    <t xml:space="preserve">Костанайскаяобл.,Узункольский р-н,с.Узунколь,ул.Мусрепова 43 </t>
  </si>
  <si>
    <t xml:space="preserve">8(71444) 35662 </t>
  </si>
  <si>
    <t xml:space="preserve">P-315 </t>
  </si>
  <si>
    <t xml:space="preserve">Костанайскаяобл.,Амангельдинский р-н,п. Амангельды </t>
  </si>
  <si>
    <t>8(71444) 35662</t>
  </si>
  <si>
    <t>N-210</t>
  </si>
  <si>
    <t>Аральский р-он, тр. Самара-Шымкент</t>
  </si>
  <si>
    <t>8(72433)2-69-50</t>
  </si>
  <si>
    <t>N-211</t>
  </si>
  <si>
    <t>г. Кызылорда, ул. Мостовая, жилой район "Саулет"</t>
  </si>
  <si>
    <t>8(7242)30-75-63</t>
  </si>
  <si>
    <t>N-212</t>
  </si>
  <si>
    <t>Кармакшинский р-он, п. Жосалы, тр. Самара-Шымкент</t>
  </si>
  <si>
    <t>8(72437)2-31-56</t>
  </si>
  <si>
    <t>N-213</t>
  </si>
  <si>
    <t>п. Шиели, тр. Самара-Шымкент</t>
  </si>
  <si>
    <t>8(72432)4-49-87</t>
  </si>
  <si>
    <t>N-214</t>
  </si>
  <si>
    <t>п. Жанакорган, тр. Самара-Шымкент</t>
  </si>
  <si>
    <t>8(72435)2-48-00</t>
  </si>
  <si>
    <t>N-215</t>
  </si>
  <si>
    <t>Казалинский р-н, п. Айтеке би, тр. Самара-Ташкент</t>
  </si>
  <si>
    <t>8(72438)2-49-43</t>
  </si>
  <si>
    <t>N-217</t>
  </si>
  <si>
    <t>г. Кызылорда, трасса Кызылорда-Шиели</t>
  </si>
  <si>
    <t>8(7242)30-76-57</t>
  </si>
  <si>
    <t>N-216</t>
  </si>
  <si>
    <t>г. Кызылорда, тр. Кызылорда-Теренозек</t>
  </si>
  <si>
    <t>8(7242)30-76-33</t>
  </si>
  <si>
    <t>N-218</t>
  </si>
  <si>
    <t>г. Кызылорда, тр Кызылорда-Казалы (68 - 2008)</t>
  </si>
  <si>
    <t>8(7242)30-12-26</t>
  </si>
  <si>
    <t>N-219</t>
  </si>
  <si>
    <t>г. Кызылорда, тр. Кызылорда-Жезказган (68 - 2008)</t>
  </si>
  <si>
    <t>8(72422)5-21-50</t>
  </si>
  <si>
    <t>R-244</t>
  </si>
  <si>
    <t>г. Актау, 8-й мкр, у здания "Мунайтелеком"</t>
  </si>
  <si>
    <t>8 (7292)21-07-50</t>
  </si>
  <si>
    <t>R-245</t>
  </si>
  <si>
    <t>г. Актау, между 12 и 27 микрорайонами</t>
  </si>
  <si>
    <t>8 (7292)31-50-85</t>
  </si>
  <si>
    <t>R-246</t>
  </si>
  <si>
    <t>г. Актау, микрорайон 28а</t>
  </si>
  <si>
    <t>8 (7292)40-38-16</t>
  </si>
  <si>
    <t>R-299</t>
  </si>
  <si>
    <t>г. Актау, 10 мкр</t>
  </si>
  <si>
    <t>8 (7292)33-32-09</t>
  </si>
  <si>
    <t>R-247</t>
  </si>
  <si>
    <t>Шетпе, аул Жана Орпа Мангистауский район</t>
  </si>
  <si>
    <t>8 (72931)50-0-32</t>
  </si>
  <si>
    <t>R-254</t>
  </si>
  <si>
    <t>г. Актау, слева по дороге станцию Мангистау</t>
  </si>
  <si>
    <t>8 (7292)60-56-46</t>
  </si>
  <si>
    <t>R-255</t>
  </si>
  <si>
    <t>г. Форт-Шевченко,Тупкараганский район</t>
  </si>
  <si>
    <t>8 (72938)50-5-60</t>
  </si>
  <si>
    <t>R-256</t>
  </si>
  <si>
    <t>г. Жана-Озен, Северная промзона</t>
  </si>
  <si>
    <t>8 (72934)34-9-42</t>
  </si>
  <si>
    <t>R-249</t>
  </si>
  <si>
    <t>г.Актау,слева по дороге в аэропорт</t>
  </si>
  <si>
    <t>8(7292)33-32-04</t>
  </si>
  <si>
    <t>R-250</t>
  </si>
  <si>
    <t>г.Актау,район насосной станции №5</t>
  </si>
  <si>
    <t>8(7292)54-42-56</t>
  </si>
  <si>
    <t>R-251</t>
  </si>
  <si>
    <t>г.Жана-Озен,северо-западная промзона,возле ГАИ</t>
  </si>
  <si>
    <t>8(72934)92-6-01</t>
  </si>
  <si>
    <t>R-252</t>
  </si>
  <si>
    <t>г.Жана-Озен,микрорайон Оркен</t>
  </si>
  <si>
    <t>8(72934)51-5-46</t>
  </si>
  <si>
    <t>R-253</t>
  </si>
  <si>
    <t>п.Жетыбай,поселок Жетыбай</t>
  </si>
  <si>
    <t>R-91</t>
  </si>
  <si>
    <t>г.Актау,промзона,АГЗС при АГНКС</t>
  </si>
  <si>
    <t>8(7292)33-31-38</t>
  </si>
  <si>
    <t>R-317</t>
  </si>
  <si>
    <t>п.Таучик, перекресток Кездесу, Тупкараганский район</t>
  </si>
  <si>
    <t>R-318</t>
  </si>
  <si>
    <t>п.Шетпе,Мангистауский район</t>
  </si>
  <si>
    <t xml:space="preserve">8(72931)50-9-81 </t>
  </si>
  <si>
    <t>R-319</t>
  </si>
  <si>
    <t>г.Актау,район птицефабрики</t>
  </si>
  <si>
    <t>R-320</t>
  </si>
  <si>
    <t>г.Актау,район завода ТОО"АЗСТ"</t>
  </si>
  <si>
    <t>R-321</t>
  </si>
  <si>
    <t>г.Актау,район завода ТОО"Кеппел Казахстан"</t>
  </si>
  <si>
    <t>R-322</t>
  </si>
  <si>
    <t>с.Атамекен Мунайлинский район, вдоль дороги Баянды-ХГМЗ завода</t>
  </si>
  <si>
    <t>8(7292)33-31-35</t>
  </si>
  <si>
    <t xml:space="preserve">8(72935)21-06-40 </t>
  </si>
  <si>
    <t>S-17</t>
  </si>
  <si>
    <t>г. Павлодар Сев. Промыш. р-н</t>
  </si>
  <si>
    <t>8(7182)53-57-74</t>
  </si>
  <si>
    <t>S-18</t>
  </si>
  <si>
    <t>г. Павлодар Вост. Пром. р-н, 19</t>
  </si>
  <si>
    <t>8(7182)50-14-00</t>
  </si>
  <si>
    <t>S-19</t>
  </si>
  <si>
    <t>г. Павлодар ул. Транспортная, 10</t>
  </si>
  <si>
    <t>8(7182)62-85-96</t>
  </si>
  <si>
    <t>S-20</t>
  </si>
  <si>
    <t>г. Павлодар ул. Ледовского</t>
  </si>
  <si>
    <t>8(7182)62-31-87</t>
  </si>
  <si>
    <t>S-22</t>
  </si>
  <si>
    <t>п. Шидерты</t>
  </si>
  <si>
    <t>8(7187)39-87-09</t>
  </si>
  <si>
    <t>S-21</t>
  </si>
  <si>
    <t>г. Павлодар ул. Циолковского</t>
  </si>
  <si>
    <t>8(7182)63-12-01</t>
  </si>
  <si>
    <t>S-23</t>
  </si>
  <si>
    <t>п. Ленинский</t>
  </si>
  <si>
    <t>8(7182)62-34-76</t>
  </si>
  <si>
    <t>S-24</t>
  </si>
  <si>
    <t>п. Акку</t>
  </si>
  <si>
    <t>8(71839)21-682</t>
  </si>
  <si>
    <t>S-25</t>
  </si>
  <si>
    <t>с. Кенжеколь</t>
  </si>
  <si>
    <t>8(7182)62-99-23</t>
  </si>
  <si>
    <t>S-26</t>
  </si>
  <si>
    <t>с. Теренколь</t>
  </si>
  <si>
    <t>8(71833)23-412</t>
  </si>
  <si>
    <t>S-27</t>
  </si>
  <si>
    <t>с. Железинка</t>
  </si>
  <si>
    <t>8(7183)12-26-21</t>
  </si>
  <si>
    <t>S-29</t>
  </si>
  <si>
    <t>г. Экибастуз</t>
  </si>
  <si>
    <t>S-28</t>
  </si>
  <si>
    <t>с. Ковалевка, ул. Мира, 1а</t>
  </si>
  <si>
    <t>8(71834)98-885</t>
  </si>
  <si>
    <t>Т-49</t>
  </si>
  <si>
    <t>Кызылжарский р-н, с Бишкуль тр. Астана-Петропавловск 474км</t>
  </si>
  <si>
    <t>8(71538)5-27-00</t>
  </si>
  <si>
    <t>Т-50</t>
  </si>
  <si>
    <t>Кызылжарский район, Есильский округ трасса Петропавловск- Жезказган-Астана</t>
  </si>
  <si>
    <t>8(71538)5-17-00</t>
  </si>
  <si>
    <t>Т-51</t>
  </si>
  <si>
    <t>с. Ак-Кудук, 111-й 1 км трассы Кокшетау-Омск</t>
  </si>
  <si>
    <t>8(71536)7-51-11</t>
  </si>
  <si>
    <t>Т-52</t>
  </si>
  <si>
    <t>с. Келлеровка, трасса Астана-Петропавловск</t>
  </si>
  <si>
    <t>8(71536)51-178</t>
  </si>
  <si>
    <t>Т-53</t>
  </si>
  <si>
    <t>с. Новоишимское, р-н Г. Мусрепова, на выезде в г. Петропавловск</t>
  </si>
  <si>
    <t>8(71535)5-18-56</t>
  </si>
  <si>
    <t>Т-54</t>
  </si>
  <si>
    <t>с. Сивковка, ул.Мира, Рузаевский с/о, р-н Г. Мусрепова</t>
  </si>
  <si>
    <t>8(71535)3-05-54</t>
  </si>
  <si>
    <t>Т-336</t>
  </si>
  <si>
    <t>г. Петропавловск, ул. Явленское шоссе, 38</t>
  </si>
  <si>
    <t>8(7152)50-67-66</t>
  </si>
  <si>
    <t>Т-335</t>
  </si>
  <si>
    <t>г. Петропавловск, ул. Пушкина, 176а</t>
  </si>
  <si>
    <t>8(7152)42-19-45</t>
  </si>
  <si>
    <t>Т-334</t>
  </si>
  <si>
    <t>район М. Жумабаева, пересеч. трасс Челябинск-Новосибирск и Булаево-Октябрьское</t>
  </si>
  <si>
    <t>8(71531)2-10-31</t>
  </si>
  <si>
    <t>Т-333</t>
  </si>
  <si>
    <t>район имени Г. Мусрепова, село Новоишимское, ул. Абылай-хана</t>
  </si>
  <si>
    <t>8(71535)2-23-54</t>
  </si>
  <si>
    <t>Т-332</t>
  </si>
  <si>
    <t>Мамлютский район, г. Мамлютка, ул. Победы, 117а</t>
  </si>
  <si>
    <t>8(71541)2-24-12</t>
  </si>
  <si>
    <t>Т-331</t>
  </si>
  <si>
    <t>г. Петропавловск, ул. Мусрепова, 19а</t>
  </si>
  <si>
    <t>8(7152)52-24-83</t>
  </si>
  <si>
    <t>Т-330</t>
  </si>
  <si>
    <t>г. Петропавловск, ул. Позолотина, 48а</t>
  </si>
  <si>
    <t>8(7152)53-48-94</t>
  </si>
  <si>
    <t>Т-329</t>
  </si>
  <si>
    <t>г. Петропавловск, ул. Мира, 256</t>
  </si>
  <si>
    <t>8(7152)51-37-62</t>
  </si>
  <si>
    <t>Т-328</t>
  </si>
  <si>
    <t>г. Петропавловск, Омское кольцо</t>
  </si>
  <si>
    <t>8(7152)53-81-26</t>
  </si>
  <si>
    <t>Т-327</t>
  </si>
  <si>
    <t>г. Петропавловск, ул. Жамбыла, 247</t>
  </si>
  <si>
    <t>8(7152)42-54-81</t>
  </si>
  <si>
    <t>Т-326</t>
  </si>
  <si>
    <t>г. Петропавловск, Мамлютская тр., на повороте на 20 мкр.</t>
  </si>
  <si>
    <t>8(7152)53-97-20</t>
  </si>
  <si>
    <t>Т-325</t>
  </si>
  <si>
    <t>г. Петропавловск, ул. Егемен Казахстан (Осипенко), 14</t>
  </si>
  <si>
    <t>8(7152)33-59-00</t>
  </si>
  <si>
    <t>Т-324</t>
  </si>
  <si>
    <t>г. Петропавловск, ул. Шокана Уалиханова, 340</t>
  </si>
  <si>
    <t>8(7152)47-00-83</t>
  </si>
  <si>
    <t>Т-323</t>
  </si>
  <si>
    <t>Жамбылский район, село Пресновка, ул. Шоссейная</t>
  </si>
  <si>
    <t>8(71544)3-13-85</t>
  </si>
  <si>
    <t>Т-310</t>
  </si>
  <si>
    <t>г. Петропавловск, Мамлютское шоссе, 20</t>
  </si>
  <si>
    <t>8(7152)53-90-00</t>
  </si>
  <si>
    <t>Т-59</t>
  </si>
  <si>
    <t>г. Булаево, 619-й км а/д М-51 Челябинск-Новосибирск, р-н М. Жумабаева</t>
  </si>
  <si>
    <t>8(71531)2-11-21</t>
  </si>
  <si>
    <t>Т-58</t>
  </si>
  <si>
    <t>с. Белое, Кызылжарский р-н, на трассе Петропавловск-Булаево</t>
  </si>
  <si>
    <t>8(71538)2-76-86</t>
  </si>
  <si>
    <t>Т-57</t>
  </si>
  <si>
    <t>с. Пресновка, Пресновский с/о, Жамбылский р-н, 300 км трассы Костанай-Петропавловск</t>
  </si>
  <si>
    <t>8(71544)2-20-38</t>
  </si>
  <si>
    <t>Т-56</t>
  </si>
  <si>
    <t>с. Покровка, Мамлютский р-н, 496-й км трассы Челябинск-Новосибирск</t>
  </si>
  <si>
    <t>8(71541)2-43-29</t>
  </si>
  <si>
    <t>Т-55</t>
  </si>
  <si>
    <t>8(71534)5-10-99</t>
  </si>
  <si>
    <t>X-221</t>
  </si>
  <si>
    <t>Толебийский р-он, Казыгуртский с/о, с. Тогус, ул. Кунаева-Пролетаровка</t>
  </si>
  <si>
    <t>8(72547)5-46-60</t>
  </si>
  <si>
    <t>X-222</t>
  </si>
  <si>
    <t>г. Туркестан (выезд на Кызылорду 2,5 км.)</t>
  </si>
  <si>
    <t>8(72533)7-93-26</t>
  </si>
  <si>
    <t>X-223</t>
  </si>
  <si>
    <t>п. Рыскулов, Шакпакский с/о 066 учетный квартал участок 560 (трасса)</t>
  </si>
  <si>
    <t>8(72538)7-07-62</t>
  </si>
  <si>
    <t>X-224</t>
  </si>
  <si>
    <t>Жибекжолинский с/о, 007 учетный квартал участок 841 (Черняевка)</t>
  </si>
  <si>
    <t>8(72537)7-41-60</t>
  </si>
  <si>
    <t>X-304</t>
  </si>
  <si>
    <t>г. Шымкент, ул. М. Х. Дулати б/н</t>
  </si>
  <si>
    <t>8(7252)27-43-88</t>
  </si>
  <si>
    <t>X-220</t>
  </si>
  <si>
    <t>тр. Шымкент-Кызылорда (выезд на Ташкент)</t>
  </si>
  <si>
    <t>Данные с оффициального сайта компании</t>
  </si>
  <si>
    <t xml:space="preserve">АЗС №001 </t>
  </si>
  <si>
    <t xml:space="preserve"> Акмолинская область, Аршалынский р-н, трасса Астана-Караганда, ≈ 23 км </t>
  </si>
  <si>
    <t xml:space="preserve">АЗС №002 </t>
  </si>
  <si>
    <t xml:space="preserve"> Астана, ул. Биржан-Сала, 4/1 </t>
  </si>
  <si>
    <t xml:space="preserve">АЗС №003 </t>
  </si>
  <si>
    <t xml:space="preserve"> Астана, пр.Богенбай батыра, 24 </t>
  </si>
  <si>
    <t xml:space="preserve">АЗС №004 </t>
  </si>
  <si>
    <t xml:space="preserve"> Астана, пр.Абая, 105 </t>
  </si>
  <si>
    <t xml:space="preserve">АЗС №005 </t>
  </si>
  <si>
    <t xml:space="preserve"> Акмолинская область, п.Бурабай, А/д Бурабай-Щучинск </t>
  </si>
  <si>
    <t xml:space="preserve">АЗС №007 </t>
  </si>
  <si>
    <t xml:space="preserve"> Астана, Коргалжинское шоссе, 35 </t>
  </si>
  <si>
    <t xml:space="preserve">АЗС №100 </t>
  </si>
  <si>
    <t xml:space="preserve"> Алматы, ул. Джандосова, 85 </t>
  </si>
  <si>
    <t xml:space="preserve">АЗС №101 </t>
  </si>
  <si>
    <t xml:space="preserve"> Алматы, мкр. «Кок-Кайнар», ул. Тохтарова, 1 </t>
  </si>
  <si>
    <t xml:space="preserve">АЗС №102 </t>
  </si>
  <si>
    <t xml:space="preserve"> Алматинская область, г. Талдыкорган, ул.Тауелсыздык, уг.ул.Каратальской, 1 </t>
  </si>
  <si>
    <t xml:space="preserve">АЗС №103 </t>
  </si>
  <si>
    <t xml:space="preserve"> Алматинская область, г. Талдыкорган, 9-я площадка ул.Центральная </t>
  </si>
  <si>
    <t xml:space="preserve">АЗС №104 </t>
  </si>
  <si>
    <t xml:space="preserve"> Алматинская область, Енбекшиказахский р-н, г. Есик, ул.Алтын-Адам, 130а </t>
  </si>
  <si>
    <t xml:space="preserve">АЗС №105 </t>
  </si>
  <si>
    <t xml:space="preserve"> Алматы, ул.Капальская, 12, 12А </t>
  </si>
  <si>
    <t xml:space="preserve">АЗС №106 </t>
  </si>
  <si>
    <t xml:space="preserve"> Алматы, мкрн. Аксай-1 «А», ул. Толе би,уг. ул. Яссауи, 2 </t>
  </si>
  <si>
    <t xml:space="preserve">АЗС №107 </t>
  </si>
  <si>
    <t xml:space="preserve"> Алматы, ул. Бекмаханова, угол ул. Майлина </t>
  </si>
  <si>
    <t xml:space="preserve">АЗС №108 </t>
  </si>
  <si>
    <t xml:space="preserve"> Алматинская область, п. Первомайский, трасса Алматы-Талдыкорган, 3 км </t>
  </si>
  <si>
    <t xml:space="preserve">АЗС №109 </t>
  </si>
  <si>
    <t xml:space="preserve">АЗС №110 </t>
  </si>
  <si>
    <t xml:space="preserve"> Талгарский район, трасса Алматы-Талгар, 15 км </t>
  </si>
  <si>
    <t xml:space="preserve">АЗС №111 </t>
  </si>
  <si>
    <t xml:space="preserve"> Карасайский район, Райымбекский с/о, трасса Алматы-Жандосово (верхняя трасса), 27 км </t>
  </si>
  <si>
    <t xml:space="preserve">АЗС №112 </t>
  </si>
  <si>
    <t xml:space="preserve">АЗС №113 </t>
  </si>
  <si>
    <t xml:space="preserve">АЗС №114 </t>
  </si>
  <si>
    <t xml:space="preserve"> п. Жапек батыр, ул.О.Кожанова, 24 </t>
  </si>
  <si>
    <t xml:space="preserve">АЗС №115 </t>
  </si>
  <si>
    <t xml:space="preserve">АЗС №116 </t>
  </si>
  <si>
    <t xml:space="preserve"> Алматинская область, трасса Алматы-Бишкек, ≈ 24 км </t>
  </si>
  <si>
    <t xml:space="preserve">АЗС №118 </t>
  </si>
  <si>
    <t xml:space="preserve">АЗС №119 </t>
  </si>
  <si>
    <t xml:space="preserve"> п. Отеген Батыр , ул. Илийский тракт, ж/д переезд </t>
  </si>
  <si>
    <t xml:space="preserve">АЗС №120 </t>
  </si>
  <si>
    <t xml:space="preserve"> Алматинская область, трасса Алматы-Бишкек, 18 км </t>
  </si>
  <si>
    <t xml:space="preserve">АЗС №121 </t>
  </si>
  <si>
    <t xml:space="preserve"> Райымбек, тр. Алматы-Бишкек (юж.сторона), 19 </t>
  </si>
  <si>
    <t xml:space="preserve">АЗС №122 </t>
  </si>
  <si>
    <t xml:space="preserve">АЗС №125 </t>
  </si>
  <si>
    <t xml:space="preserve"> Енбекши-Казахский район, с. Ават, Кульджинская трасса, ≈ 35 км </t>
  </si>
  <si>
    <t xml:space="preserve">АЗС №126 </t>
  </si>
  <si>
    <t xml:space="preserve"> Талгарский район, с. Панфилова, Кульджинская трасса, 27км </t>
  </si>
  <si>
    <t xml:space="preserve">АЗС №127 </t>
  </si>
  <si>
    <t xml:space="preserve"> Алматинская область, трасса Алматы-Капчагай, 13 км </t>
  </si>
  <si>
    <t xml:space="preserve">АЗС №128 </t>
  </si>
  <si>
    <t xml:space="preserve"> Капчагай, Алматы-Талдыкорган, 67 км </t>
  </si>
  <si>
    <t xml:space="preserve">АЗС №129 </t>
  </si>
  <si>
    <t xml:space="preserve">АЗС №130 </t>
  </si>
  <si>
    <t xml:space="preserve"> Алматинская область, Каскеленский с.о., трасса Алматы-Бишкек, ≈ 30 км </t>
  </si>
  <si>
    <t xml:space="preserve">АЗС №200 </t>
  </si>
  <si>
    <t xml:space="preserve"> Шымкент, Темирлановское шоссе </t>
  </si>
  <si>
    <t xml:space="preserve">АЗС №201 </t>
  </si>
  <si>
    <t xml:space="preserve">АЗС №202 </t>
  </si>
  <si>
    <t xml:space="preserve">АЗС №203 </t>
  </si>
  <si>
    <t xml:space="preserve"> Ордабасынский район, Караспанский с/о, с.Тореарык, 015 квартал, участок 199 </t>
  </si>
  <si>
    <t xml:space="preserve">АЗС №205 </t>
  </si>
  <si>
    <t xml:space="preserve">АЗС №206 </t>
  </si>
  <si>
    <t xml:space="preserve">АЗС №207 </t>
  </si>
  <si>
    <t xml:space="preserve">АЗС №208 </t>
  </si>
  <si>
    <t xml:space="preserve">АЗС №209 </t>
  </si>
  <si>
    <t xml:space="preserve">АЗС №210 </t>
  </si>
  <si>
    <t xml:space="preserve"> Шымкент, объездная трасса Алматы - Ташкент </t>
  </si>
  <si>
    <t xml:space="preserve">АЗС №211 </t>
  </si>
  <si>
    <t xml:space="preserve"> Шымкент, Сайрамский р-н, 107 квартал </t>
  </si>
  <si>
    <t xml:space="preserve">АЗС №212 </t>
  </si>
  <si>
    <t xml:space="preserve"> Шымкент, микр. "Достык", трасса Алматы-Ташкент , ≈ 10 км </t>
  </si>
  <si>
    <t xml:space="preserve">АЗС №213 </t>
  </si>
  <si>
    <t xml:space="preserve"> Шымкент, ул Капал батыра, 50 </t>
  </si>
  <si>
    <t xml:space="preserve">АЗС №214 </t>
  </si>
  <si>
    <t xml:space="preserve"> Сайрамский район, Кайнарбулакский с.о., 017 кв. </t>
  </si>
  <si>
    <t xml:space="preserve">АЗС №215 </t>
  </si>
  <si>
    <t xml:space="preserve"> Сайрамский район, Кайнарбулакский с.о. , 017 кв. </t>
  </si>
  <si>
    <t xml:space="preserve">АЗС №216 </t>
  </si>
  <si>
    <t xml:space="preserve"> Сайрамский район, Карасуйский с.о., 057 кв. </t>
  </si>
  <si>
    <t xml:space="preserve">АЗС №217 </t>
  </si>
  <si>
    <t xml:space="preserve">АЗС №300 </t>
  </si>
  <si>
    <t xml:space="preserve"> Кордайский район, с. Кордай, ул. Жибек жолы, б/н </t>
  </si>
  <si>
    <t xml:space="preserve">АЗС №302 </t>
  </si>
  <si>
    <t xml:space="preserve"> Жамбылский район, Каратобинский с/о, с. Айша биби, трасса Алматы- Ташкент, 528 км </t>
  </si>
  <si>
    <t xml:space="preserve">АЗС №303 </t>
  </si>
  <si>
    <t xml:space="preserve"> Жамбылский район, с. Гродеково, ул. Костянкина, б/н </t>
  </si>
  <si>
    <t xml:space="preserve">АЗС №304 </t>
  </si>
  <si>
    <t xml:space="preserve"> Байзакский р-он, с.Талас, трасса Алматы- Ташкент, 105 км </t>
  </si>
  <si>
    <t xml:space="preserve">АЗС №400 </t>
  </si>
  <si>
    <t xml:space="preserve"> Караганда, ул. К. Маркса, мкрн. "Восток-2" </t>
  </si>
  <si>
    <t xml:space="preserve">АЗС №401 </t>
  </si>
  <si>
    <t xml:space="preserve"> Караганда, Майкудук,трасса Голубые Пруды-ХМК </t>
  </si>
  <si>
    <t xml:space="preserve">АЗС №402 </t>
  </si>
  <si>
    <t xml:space="preserve"> Караганда, Мкр. Степной-2, ул. Муканова, 51/12 </t>
  </si>
  <si>
    <t xml:space="preserve">АЗС №403 </t>
  </si>
  <si>
    <t xml:space="preserve"> Караганда, трасса Караганда-Темиртау </t>
  </si>
  <si>
    <t xml:space="preserve">АЗС №404 </t>
  </si>
  <si>
    <t xml:space="preserve"> Караганда, район им. Казыбек би, ул. Приканальная, 7 </t>
  </si>
  <si>
    <t xml:space="preserve">АЗС №405 </t>
  </si>
  <si>
    <t xml:space="preserve"> Караганда, р-н им.Казыбек би, ул.Приканальная </t>
  </si>
  <si>
    <t>Алматы, Алматинская область</t>
  </si>
  <si>
    <t>Астана, Акмолинская область</t>
  </si>
  <si>
    <t>Южно Казахстанская область</t>
  </si>
  <si>
    <t>Список АЗС - Газ Пром Нефть Казахстан</t>
  </si>
  <si>
    <t>владелец</t>
  </si>
  <si>
    <t>АРЕНДА</t>
  </si>
  <si>
    <t>ФРАНЧАЙЗИНГ</t>
  </si>
  <si>
    <t>АЗС-1 "Байзак"</t>
  </si>
  <si>
    <t>АЗС-2  "Айша Биби"</t>
  </si>
  <si>
    <t>АЗС-3  "Кордай-1"</t>
  </si>
  <si>
    <t>АЗС-4  "Кордай-2"</t>
  </si>
  <si>
    <t>АЗС-5  "Акшолак"</t>
  </si>
  <si>
    <t>АЗС-6 "Сулейманова"</t>
  </si>
  <si>
    <t>АЗС-7 "Шу"</t>
  </si>
  <si>
    <t>АЗС-8 "Жалпак тобе"</t>
  </si>
  <si>
    <t xml:space="preserve">АЗС-10 "Темир" </t>
  </si>
  <si>
    <t>ИТОГО</t>
  </si>
  <si>
    <t>Атырау. Пр.Бейбарыс Султан 23</t>
  </si>
  <si>
    <t>АЗС №33</t>
  </si>
  <si>
    <t>кол-во работающих дней</t>
  </si>
  <si>
    <t xml:space="preserve">АЗС №41 (GRAND PETROL)  </t>
  </si>
  <si>
    <t>Трасса Алматы-Хоргос 21,4 км</t>
  </si>
  <si>
    <t>Сарань (50 611), Шахтинск (37 098), Абай (26 443), Приозёрск (13 469), Каражал (9 760), Каркаралинск (8 810),Балхаш</t>
  </si>
  <si>
    <t>АЗС №8 СТО (ГазОйлПром)</t>
  </si>
  <si>
    <t>АЗС №29 СТО (Кайсар, Балхаш)</t>
  </si>
  <si>
    <t>АЗС №30 СТО (Кайсар, Балхаш)</t>
  </si>
  <si>
    <t>г.Балхаш, трасса Алматы-Екатеринбург, а/д М-36, 642км</t>
  </si>
  <si>
    <t>Карагандинская область, трасса М36, Алматы-Екатеренбург, 491км,шир 46*1*11.81*С Долгота 73*35*32.64В</t>
  </si>
  <si>
    <t>Алматинская обл. Илийский р-он, Боралдайский п.о., п.Боралдай ул.Космонавтов 84А</t>
  </si>
  <si>
    <t>Алматинская обл. Талгарский р-он на тер.Панфиловского с/о Хоргос</t>
  </si>
  <si>
    <t>Алматинская обл., г.Талдыкорган, по Алматинской трассе в районе с.Отенай.</t>
  </si>
  <si>
    <t>Алматинская обл., Талгарский район, на терр-ии Кендалинского с.о.</t>
  </si>
  <si>
    <t>Алматинская область, Карасайский район, г. Каскелен, мкр. Южный, ул.Суюнбая, д.1 (ул.Победы б/н)</t>
  </si>
  <si>
    <t>Алматинская обл р-н, п. Отеген батыра, ул. Жансугурова, 2г</t>
  </si>
  <si>
    <t>Алматинская обл., г.Талгар, ул.Конаева 258 А</t>
  </si>
  <si>
    <t>АЗС №132</t>
  </si>
  <si>
    <t>Тлендиева 84, уг. ул.Толе-би</t>
  </si>
  <si>
    <t>ЮКО, г.Шымкент, Темирлановское шоссе б/н, а/д  М-32, Шымкент-Самара</t>
  </si>
  <si>
    <t>г.Шымкент, ул. Жибек-Жолы, б/н, напротив Айна базара, а/д А-2, Шымкент-Тараз-Алматы-Хоргос</t>
  </si>
  <si>
    <t>ЮКО, г.Шымкент, ул.Джангельдина, угол ул.Таштракт, а/д А-2, Шымкент-Тараз-Алматы-Хоргос</t>
  </si>
  <si>
    <t>ЮКО, г.Туркестан, трасса Кызылординская, участок 019., а/д М-32, Шымкент-Самара</t>
  </si>
  <si>
    <t>ЮКО, г.Туркестан, ул.Казыбек би, б/н, а/д Р-32, (обход г.Туркестан)</t>
  </si>
  <si>
    <t>ЮКО, г.Кентау, пр-т Сейфуллина, уч.010, при въезде в город, а/д Р-31</t>
  </si>
  <si>
    <t>ЮКО, г Сарыагаш, трасса Шыназ-Фронтовое,уч. 468, при въезде в город, а/д А-15</t>
  </si>
  <si>
    <t>ЮКО, Сарыагашский р-н, Бирликский с/о,кв/л Абай-Жетысай, уч. 102, а/д А-15</t>
  </si>
  <si>
    <t>АЗС №406</t>
  </si>
  <si>
    <t>учётный квартал 163</t>
  </si>
  <si>
    <t>АЗС №407</t>
  </si>
  <si>
    <t>г. Темиртау, ул. Металлургов 70</t>
  </si>
  <si>
    <t>АЗС №11 СТО (ГазОйлПром)</t>
  </si>
  <si>
    <t>пос. Осакаровка, трасса Караганда-Астана, а/д М-36, р-он Автовокзала (контейнерная АЗС)</t>
  </si>
  <si>
    <t>АЗС №18 СТО (ИП Нурекенов)</t>
  </si>
  <si>
    <t>г.Павлодар, Восточный промышленный район, 19-я объездная дорога, (пересечение улиц Щедрина и автодор</t>
  </si>
  <si>
    <t>АЗС №16 СТО (ИП Нурекенов)</t>
  </si>
  <si>
    <t>г.Павлодар,трасса Павлодар-Омск, ул.Кутузова уг.ул.Аргынбаева</t>
  </si>
  <si>
    <t>АЗС №22 СТО (Орал Терминал)</t>
  </si>
  <si>
    <t>ЗКО, г.Уральск ул. Сырым Датулы, 42</t>
  </si>
  <si>
    <t>АЗС №31 СТО</t>
  </si>
  <si>
    <t>ЗКО, г.Уральск, ул.Шолохова, 7/1</t>
  </si>
  <si>
    <t>АЗС №32 СТО</t>
  </si>
  <si>
    <t>ЗКО, г.Уральск, п.Деркул, ул. 2-я Молодежная, 6/1</t>
  </si>
  <si>
    <t>АЗС №33 СТО</t>
  </si>
  <si>
    <t>ЗКО, Теректинский район, с.Подстепное</t>
  </si>
  <si>
    <t>АЗС № 503 ГПН</t>
  </si>
  <si>
    <t>г.Семей, "Максат", ул.Каржаубайулы</t>
  </si>
  <si>
    <t>АЗС № 505 ГПН</t>
  </si>
  <si>
    <t>г.Семей,  АЗС "Шугаева", ул.Шугаева</t>
  </si>
  <si>
    <t>АЗС № 504 ГПН</t>
  </si>
  <si>
    <t>г.Семей, "Жибек Жолы", ул.Титова, 150</t>
  </si>
  <si>
    <t>АЗС №43 СТО (Мунай Трейд kst)</t>
  </si>
  <si>
    <t>г.Костанай ул.Лермонтова-Алтынсарина</t>
  </si>
  <si>
    <t>АЗС №45 СТО (Мунай Трейд kst)</t>
  </si>
  <si>
    <t>г.Костанай ул. Карбышева (район Автовокзала)</t>
  </si>
  <si>
    <t>АЗС №47 СТО (Мунай Трейд kst)</t>
  </si>
  <si>
    <t>г.Костанай трасса Костанай-Федоровка</t>
  </si>
  <si>
    <t>ГазПромНефть</t>
  </si>
  <si>
    <t>г. г. Уральск ул.Петровского 99А</t>
  </si>
  <si>
    <t>ул. Марал Ишан строение 1.  (Жалагаш)</t>
  </si>
  <si>
    <t>трасса Астана-Караганда, п.Новоалександровка (0,2га)</t>
  </si>
  <si>
    <t>трасса Астана-Караганда, п.Новоалександровка (1 га)</t>
  </si>
  <si>
    <t>г.Актобе, ул.Баишева, 6</t>
  </si>
  <si>
    <t>г.Актобе, пр.312 Стрелковой дивизии, 32</t>
  </si>
  <si>
    <t>г.Актобе, ул.Тургенева 93</t>
  </si>
  <si>
    <t>г.Актобе, пр.312 стрелковой дивизии 6</t>
  </si>
  <si>
    <t>г.Актобе, пр. К.Нокина уч.42</t>
  </si>
  <si>
    <t>г.Актобе, ул. Әз Наурыз, №3</t>
  </si>
  <si>
    <t>г.Актобе, п.Заречный -2, д.226</t>
  </si>
  <si>
    <t>г.Актобе, ул.С.Жиенбаева, №131 «В»</t>
  </si>
  <si>
    <t>г.Актобе, Промзона, уч.417 «А»</t>
  </si>
  <si>
    <t xml:space="preserve">Актюбинская.область, Мугалжарский р-н,г.Кандыагаш, мкр-н Самал, д.1 </t>
  </si>
  <si>
    <t>Актюбинская область, Алгинский р-н, г.Алга, ул.Абая, д.2</t>
  </si>
  <si>
    <t>Актюбинская область,   Темирский р-н,п.Кенкияк</t>
  </si>
  <si>
    <t>Актюбинская область, Мугалжарский р-н, п.Жанажол.</t>
  </si>
  <si>
    <t>Актюбинская.область, Мугалжарский район,Батпаккольский аулный округ участок 317</t>
  </si>
  <si>
    <t>8 (7132) 57-17-83</t>
  </si>
  <si>
    <t>8 (7132) 50-84-90</t>
  </si>
  <si>
    <t>8 (7132) 24-54-72</t>
  </si>
  <si>
    <t>8 (7132) 92-10-43</t>
  </si>
  <si>
    <t>8 (7132) 96-54-14</t>
  </si>
  <si>
    <t>8 (7132) 76-10-27</t>
  </si>
  <si>
    <t>8 (7132) 99-82-93</t>
  </si>
  <si>
    <t>8 (7132) 96-75-82</t>
  </si>
  <si>
    <t>8 (7132) 98-19-60</t>
  </si>
  <si>
    <t>8 (7132) 74-17-16</t>
  </si>
  <si>
    <t>8 (7132) 74-17-41</t>
  </si>
  <si>
    <t>8 (7132) 74-17-17</t>
  </si>
  <si>
    <t>8 (7132) 74-17-18</t>
  </si>
  <si>
    <t>8 (7132) 92-10-48</t>
  </si>
  <si>
    <t>8 (7132) 74-17-28</t>
  </si>
  <si>
    <t xml:space="preserve">АЗС №8 </t>
  </si>
  <si>
    <t>жетысуйский район, ул. Бурундайская 91</t>
  </si>
  <si>
    <t>ул. Карбышева 22/1</t>
  </si>
  <si>
    <t>ул. Серикбаева 19/5</t>
  </si>
  <si>
    <t>АЗС № 9 "Костобе"</t>
  </si>
  <si>
    <t>АЗС №42 (Бурундайская)</t>
  </si>
  <si>
    <t>АЗС №35</t>
  </si>
  <si>
    <t>АЗС №43 (Иргели)</t>
  </si>
  <si>
    <t xml:space="preserve">Алматинская обл.,  Енбекшиказахский р-н, Тескенсуский с/о </t>
  </si>
  <si>
    <t>Карасайский р-н, Иргелинский с/о, 18 км автотрасса Алматы-Бишкек.</t>
  </si>
  <si>
    <t>мкр. Айнабулак, северное кольцо</t>
  </si>
  <si>
    <t>8(727)294-00-36</t>
  </si>
  <si>
    <t>А-139</t>
  </si>
  <si>
    <t>с. Сергеевка, р-н Шал акына, на а/д Жезказган-Петропавловск 786-145 км</t>
  </si>
  <si>
    <t>г.Актобе ,ул.Богенбай батыра 34</t>
  </si>
  <si>
    <t xml:space="preserve"> Алматинская обл, г.Талдыкорган трасса на Текели 5км</t>
  </si>
  <si>
    <t>АЗС-48 (INDUSTRY Lux )</t>
  </si>
  <si>
    <t>АЗС №45 (Тескенсу)</t>
  </si>
  <si>
    <t>Алматинская обл. Иллиский р-н. ГРЭС</t>
  </si>
  <si>
    <t>Алматинская область, г.Есик, ул.Алтын Адамаллея, уч.144</t>
  </si>
  <si>
    <t>АЗС-49 (Есик )</t>
  </si>
  <si>
    <t>Кызылординский обл. пос. Шиели, трасса 20-летия независомости 49</t>
  </si>
  <si>
    <t>Карасайский р-н. Райымбекский сельский округ. п.Долан</t>
  </si>
  <si>
    <t>Алматинская обл. с.Чунджа</t>
  </si>
  <si>
    <t>Алматинская обл. г.Капчагай ул.Алматинская 3</t>
  </si>
  <si>
    <t>АЗС №46 (Узынагаш)</t>
  </si>
  <si>
    <t>Алматинская обл. Жамбулский р-н. село Узын-Агаш</t>
  </si>
  <si>
    <t>Трасса Алматы -Нарынкол 1-км.</t>
  </si>
  <si>
    <t>АЗС-52</t>
  </si>
  <si>
    <t>Акмолинская, Бурабайский, Щучинск, 21 АД Астана-Петропавловск</t>
  </si>
  <si>
    <t xml:space="preserve">Акмолинская, Астана, КОРГАЛЖИНСКОЕ ШОССЕ 116 </t>
  </si>
  <si>
    <t>Акмолинская, Астана, Пушкина 49 АЗС16</t>
  </si>
  <si>
    <t>АЗС №16 (Сайбер)</t>
  </si>
  <si>
    <t xml:space="preserve">Карагандинская, Караганда, учетный квартал 104 </t>
  </si>
  <si>
    <t>АЗС №17 (Пришахтинск)</t>
  </si>
  <si>
    <t xml:space="preserve">Карагандинская, Караганда, Таттимбета 19Б </t>
  </si>
  <si>
    <t>АЗС №18 (Гульдер)</t>
  </si>
  <si>
    <t>АЗС №36 Туркестан-3</t>
  </si>
  <si>
    <t>АЗС №21 (Складская)</t>
  </si>
  <si>
    <t>Карагандинская, Караганда, Складская 2А</t>
  </si>
  <si>
    <t>АЗС-53</t>
  </si>
  <si>
    <t>Трасса Алматы -Бишкек 24-км.</t>
  </si>
  <si>
    <t xml:space="preserve">г. Кызылорда ул. Коркыт ата 55а  </t>
  </si>
  <si>
    <t>АЗС №8 МК Групп</t>
  </si>
  <si>
    <t>АЗС-54</t>
  </si>
  <si>
    <t>Ержанова 135/1</t>
  </si>
  <si>
    <t>Карагандинская, Караганда (134 учетный кв. участок 569 Складская)</t>
  </si>
  <si>
    <t>АЗС №22 (Складская-2)</t>
  </si>
  <si>
    <t>Атырауская область,Курмангазинский район, Село Даулеткерей, ул.Жугинисова 33 А</t>
  </si>
  <si>
    <t>АЗС №10 (Ганюшкино)</t>
  </si>
  <si>
    <t>АСЗ №23 г.Балхаш</t>
  </si>
  <si>
    <t>Карагандинская область, г. Балхаш,шос. Алматы-Екатеринбург 642км ст 13 А</t>
  </si>
  <si>
    <t>АЗС №24г. Балхаш</t>
  </si>
  <si>
    <t xml:space="preserve">Карагандинская обл, г. Балхаш,шос. Алматы-Екатеринбург 632 ст1А </t>
  </si>
  <si>
    <t>АЗС №52</t>
  </si>
  <si>
    <t>АЗС №10 (Келешек)</t>
  </si>
  <si>
    <t>г. Кызылорда ул. Яссауи 55а</t>
  </si>
  <si>
    <t>АЗС-57</t>
  </si>
  <si>
    <t>ул. Халиуллина, №179 ИП "Алима"</t>
  </si>
  <si>
    <t>пос. Боралдай, ул. Аэродромная участок №3В</t>
  </si>
  <si>
    <t>АЗС-58</t>
  </si>
  <si>
    <t>АЗС №9 (Махамбет)</t>
  </si>
  <si>
    <t>а.о.Аксуат, с. Махамбетова, урочище Карабатан, строение 16</t>
  </si>
  <si>
    <t>АЗС-59</t>
  </si>
  <si>
    <t>Алматинская область, г.Капшагай, ул.Кунаева 20</t>
  </si>
  <si>
    <t>г.Талгар, ул.Ахметова д.55</t>
  </si>
  <si>
    <t>АЗС-56</t>
  </si>
  <si>
    <t>АЗС-60 СК Инвест Коммерц</t>
  </si>
  <si>
    <t xml:space="preserve">ул.Егынсу, дом №39/15 </t>
  </si>
  <si>
    <t>АЗС № 11, трасса Самара-Шымкент, з.у.№3</t>
  </si>
  <si>
    <t>АЗС №11 (Казалинск)</t>
  </si>
  <si>
    <t>АРЕНДА (ИП Юнусова)</t>
  </si>
  <si>
    <t>ФРАНЧ (Grand Petrol)</t>
  </si>
  <si>
    <t>ФРАНЧ (Industry Lux)</t>
  </si>
  <si>
    <t>ФРАНЧ (МаксНефтеХим)</t>
  </si>
  <si>
    <t>ФРАНЧ (ИП Алима)</t>
  </si>
  <si>
    <t>ФРАНЧ (СК Инвест Коммерц)</t>
  </si>
  <si>
    <t>АРЕНДА (Азия Ойл)</t>
  </si>
  <si>
    <t>ФРАНЧ (Азия Ойл)</t>
  </si>
  <si>
    <t>ФРАНЧ (ИП Fast Food)</t>
  </si>
  <si>
    <t>ФРАНЧ (МК Групп)</t>
  </si>
  <si>
    <t>АРЕНДА (ИП Муна Сипов)</t>
  </si>
  <si>
    <t>АРЕНДА (ИП Рыспаева)</t>
  </si>
  <si>
    <t>АРЕНДА (ИП Мейирбаева)</t>
  </si>
  <si>
    <t>ФРАНЧ (Астана Инвест)</t>
  </si>
  <si>
    <t>ФРАНЧ (ИП Арман)</t>
  </si>
  <si>
    <t>АЗС-61</t>
  </si>
  <si>
    <t>Жамбылский район, трасса Алматы-Бишкек, 45,5 км</t>
  </si>
  <si>
    <t xml:space="preserve"> Алмат.обл., Сарканский р-н., г. Саркан, ул. Конаева 20В</t>
  </si>
  <si>
    <t>АЗС-62</t>
  </si>
  <si>
    <t>ФРАНЧ (ИП Смагулова С.С.)</t>
  </si>
  <si>
    <t>Атырау.мкр.Сарыкамыс. Ул.Жастар №3</t>
  </si>
  <si>
    <t>г.Уральск пр. Евразии, строение 189</t>
  </si>
  <si>
    <t>г. Аксай, Бурлинский район, ул. Ихсанова, 4/1</t>
  </si>
  <si>
    <t>Актобе, район Алматы, с.Беккул Баба, ж/м Актасты, уч.№630</t>
  </si>
  <si>
    <t>ФРАНЧ (Успех Trans Line)</t>
  </si>
  <si>
    <t>Терминалы Комиссионеров</t>
  </si>
  <si>
    <t>Петрол Плюс Кардс Азия</t>
  </si>
  <si>
    <t>Е-100</t>
  </si>
  <si>
    <t>ГазПром</t>
  </si>
  <si>
    <t>АРЕНДА (ТОО Мобил сервис групп)</t>
  </si>
  <si>
    <t>АЗС-12 "Мерке"</t>
  </si>
  <si>
    <t>поселок Айтеке би Казалинского района ул. Жанкожа Нурмухамедулы 190В</t>
  </si>
  <si>
    <t>АЗС №12 (Казалинск - 2)</t>
  </si>
  <si>
    <t>ФРАНЧ ()</t>
  </si>
  <si>
    <t>ЗКО с. Жымпитинский, ул.Алаш Орда,  Земельный уч.18</t>
  </si>
  <si>
    <t>Атырауская область, Жылыойский район, г.Кульсары, ул. Исатай Тайманова, строение 156</t>
  </si>
  <si>
    <t>г. Кызылорда,  ул. Бокейхана41Б, уг. пр. Абая</t>
  </si>
  <si>
    <t xml:space="preserve">г. Кызылорда, пр. Назарбаева 7а </t>
  </si>
  <si>
    <t>Жанакорганский р-н, ул. Хорасан ата 190</t>
  </si>
  <si>
    <t>г.Кызылорда, п.Белкуль, трасса Шымкент-Самара, Строение 5а</t>
  </si>
  <si>
    <t>с. Междуреченск, трасса Алматы - Караганда, 59 км</t>
  </si>
  <si>
    <t xml:space="preserve">пр. Рыскулова 91а  (ст. диагностики) </t>
  </si>
  <si>
    <t xml:space="preserve"> мик. Аксай -3 а ул. Толе би, 83, уг. ул. Яссауи</t>
  </si>
  <si>
    <t>пос. Карагалы, ул. Алматинская, 35 а</t>
  </si>
  <si>
    <t xml:space="preserve">ул. Витебская 40 а </t>
  </si>
  <si>
    <t xml:space="preserve">ул. Северное кольцо - Аеродромная </t>
  </si>
  <si>
    <t>Алматинская обл, г. Талдыкорган, ул.Жансугурова, уг.ул. Центральная 2</t>
  </si>
  <si>
    <t>ЗКО г.Уральск, ул. М.Шолохова, строение 26/3</t>
  </si>
  <si>
    <t>8 (7132) 741854</t>
  </si>
  <si>
    <t>8 (7132) 308744</t>
  </si>
  <si>
    <t>8(7133)927110</t>
  </si>
  <si>
    <t>отсутствует</t>
  </si>
  <si>
    <t>8 (7132) 933312</t>
  </si>
  <si>
    <t>Байзакский р-н, трасса Алматы-Тараз, 501 км</t>
  </si>
  <si>
    <t>Жамбылский район, с. Айша биби ул. Жибек Жолы б/н</t>
  </si>
  <si>
    <t>Кордайский район, с.Кордай, ул.Жибек Жолы б/н</t>
  </si>
  <si>
    <t>Кордайский район, трасса Алматы- Термез 208+600км.</t>
  </si>
  <si>
    <t>Жамбылская область, Байзакский район, Жанатурмысский сельский округ, земли запаса Акшолак</t>
  </si>
  <si>
    <t xml:space="preserve"> г. Тараз, ул. Ыбырайыма Сулейменова 243</t>
  </si>
  <si>
    <t xml:space="preserve">Жамбылская обл.,Шу каласы, Мерке-Шу-Бурылбайтал автожолы </t>
  </si>
  <si>
    <t xml:space="preserve">Жамбылская обл., Жамбылский район,с. Жалпактобе,  ул. Жалпактобе 34 </t>
  </si>
  <si>
    <t>Жамбылская область, Байзакский район, Ульгулинский сельский округ, село Улгили, учетный квартал 001, земельный участок 047</t>
  </si>
  <si>
    <t>Жамбылская обл., г. Тараз ,  ул Тауке хана 31 а</t>
  </si>
  <si>
    <t>Жамбылская область, Меркенский район, на территории сельского округа Жамбыл, учетный квартал 002, земельный участок 256</t>
  </si>
  <si>
    <t>г. Шымкент, Абайский район, Темерлановское  шоссе, угол трасса Алматы-Термез Земельный участок 192/1</t>
  </si>
  <si>
    <t>г. Шымкент, Аль-фарабийский район, ул. Мадели-Кожа угол ул. Казиева 1/14</t>
  </si>
  <si>
    <t xml:space="preserve">Туркестанская область,Келесский р/н,  Биртилекский с/о, с. Жолбасшы, ул. Коктем, ст-е 200 трасса Сарыагаш-Абай </t>
  </si>
  <si>
    <t>Туркестанская область, Сарыагашский р-н, пос.Черняевка.</t>
  </si>
  <si>
    <t>Туркестанская область, Сарыагашский р/н,  Капланбекский с/о, с. Кабыланбек , 059 кв</t>
  </si>
  <si>
    <t>Туркестанская область, Жетисайский район, с/о Казыбек би, с. Алгабас, ул. Жана курылыс д.10А</t>
  </si>
  <si>
    <t>г.Шымкент, Енбекшинский район, ул. Рыскулова д.365</t>
  </si>
  <si>
    <t>г. Шымкент, Каратауский район, жилой массив Мартобе, ул. Жибек –Жолы земельный участок 18/1</t>
  </si>
  <si>
    <t>Туркестанская область, Сайрамский р/н, Аксукентский с/о, с Аксу уч.1/2057</t>
  </si>
  <si>
    <t>Туркестанская область, Сайрамский р-н, тр. Алматы-Термез 664 км</t>
  </si>
  <si>
    <t>г. Шымкент, Каратауский район, 191 квартал, здание 1457</t>
  </si>
  <si>
    <t xml:space="preserve">Туркестанская область, Сайрамский район, с/о Жибек-Жолы ,с. Жибек жолы, квартал 046 </t>
  </si>
  <si>
    <t>Туркестанская область, Жетысайский  район, г. Жетысай, ул. Кожанова д. 6У</t>
  </si>
  <si>
    <t>Туркестанская область, Жетысайский р/н,  с/о Жана ауыл,с . Ынтымак, ул. Нурлыжол  д.11У</t>
  </si>
  <si>
    <t>г. Шымкент  Абайский район, квартал 062 уч. 516</t>
  </si>
  <si>
    <t>Туркестанская область, Сарыагашский р-н, с.Куркелес</t>
  </si>
  <si>
    <t>г. Шымкент, Енбекшинский район, жилой массив Каратобе, здание 169</t>
  </si>
  <si>
    <t xml:space="preserve"> г. Шымкент, Абайский район, Ташкентская трасса, здание 96</t>
  </si>
  <si>
    <t>Туркестанская область, г. Арыс , кв 001, д. 1828</t>
  </si>
  <si>
    <t>г. Шымкент, Абайский район, мкр Катын-Копр, ул. Аль-фараби, земельный участок 6 А</t>
  </si>
  <si>
    <t>г. Шымкент, Каратауский район, квартал 073 уч.443</t>
  </si>
  <si>
    <t>г. Шымкент, Каратауский район, жилой массив Тассай, ул.Жибек-Жолы, ст-е  291</t>
  </si>
  <si>
    <t>Туркестанская область, г. Туркистан, ул. 205 уч. 21</t>
  </si>
  <si>
    <t xml:space="preserve">г. Шымкент, Каратауский район, Мкр. Нуртас, земельный участок 637 </t>
  </si>
  <si>
    <t>г. Шымкент, Каратауский район, Жилой массив Сайрам, земельный участок 40</t>
  </si>
  <si>
    <t>Туркестансакя область, Тюлькубасский район, Жаскешуский с/о, с. Жаскешу  24 квартал, участок 1144</t>
  </si>
  <si>
    <t xml:space="preserve">г. Шымкент, Енбекшинский район, Жилой массив Тогыс, ул. Керуенсарай,  ст-е 103 </t>
  </si>
  <si>
    <t xml:space="preserve">г. Шымкент, Каратауский район, 250 кварт, земельный участок 44 </t>
  </si>
  <si>
    <t>г. Шымкент, Абайский район, тр. Темирлановское, строение 510</t>
  </si>
  <si>
    <t>Туркестанская область, г. Кентау, ул. Сейфуллина сте-е 146</t>
  </si>
  <si>
    <t xml:space="preserve"> г.Шымкент, Каратауский район, 217 квартал, здание 136 А (трасса Западная Европа-Западная Китай,) </t>
  </si>
  <si>
    <t xml:space="preserve">Туркестанская область, Сайрамский район, Кайнарбулакский с/о, с.Касымбек Датка 017 кв (трасса Западная Европа-Западная Китай,) </t>
  </si>
  <si>
    <t>Туркестанская область, г. Кентау.Сельский округ Шага, с. Шага  квартал 107, земельный участок 698</t>
  </si>
  <si>
    <t>г.Шымкент ул. Казыбек би 52</t>
  </si>
  <si>
    <t>г.Усть-Каменогорск, пр. Абая , 100</t>
  </si>
  <si>
    <t>г.Усть-Каменогорск, ул. Жибек-Жолы,138</t>
  </si>
  <si>
    <t>г.Усть-Каменогорск, Строительный участок 2/1 вдоль объездной дороги вокруг села Меновное ( ул. Аязбаева, 1/2)</t>
  </si>
  <si>
    <t>ВКО, Уланский район, в 1,0 км северо-восточнее п. Касыма Кайсенова</t>
  </si>
  <si>
    <t>ВКО г.Усть-Каменогорск, ул.Бажова,  район Цех№5 КСМ (полный) (ул. Щербакова, 1а)</t>
  </si>
  <si>
    <t>Актау Промзона 8, 39/10</t>
  </si>
  <si>
    <t>Актау Промзона 4, 19/15</t>
  </si>
  <si>
    <t>Актау  25-й микрорайон, 9/1</t>
  </si>
  <si>
    <t>с. Баянды, Мунайлинский район, Мангистауская область Промзона 1, 90</t>
  </si>
  <si>
    <t>АЗС №1 (Фрунзе)</t>
  </si>
  <si>
    <t>АЗС №2 (Жилгородок)</t>
  </si>
  <si>
    <t>АЗС №5 (Норма)</t>
  </si>
  <si>
    <t>АЗС №7 (Ореол)</t>
  </si>
  <si>
    <t>АЗС №8 (Илек)</t>
  </si>
  <si>
    <t>АЗС №9 (Пролетарская)</t>
  </si>
  <si>
    <t>АЗС №10 (АЗФ)</t>
  </si>
  <si>
    <t>АЗС №11 (Кандыагаш)</t>
  </si>
  <si>
    <t>АЗС №55</t>
  </si>
  <si>
    <t>г.Шымкент жилой массив Сайрам 73/2</t>
  </si>
  <si>
    <t>г.Шымкент, жилой массив Сайрам, дом 73/2</t>
  </si>
  <si>
    <t>г.Актобе, Заречный -1, ул.Центральная 62</t>
  </si>
  <si>
    <t>ЗКО, Акжаикский р/н, с/о Чапаевский  трасса Уральск-Атырау 125км</t>
  </si>
  <si>
    <t>ЗКО, р-н. Байтерек, с.о Красновский Самара- Шымкент)</t>
  </si>
  <si>
    <t>г.Нур-Султан, 6 мкр д.21, ул Мирзояна возле ТЦ «Евразия»</t>
  </si>
  <si>
    <t>г.Нур-Султан, ул. Тлендиева, д. 7</t>
  </si>
  <si>
    <t>Промзона, шоссе Алаш 1 (Софиевское шоссе)</t>
  </si>
  <si>
    <t>с. Макинка, обл. Акмолинская, р-н Биржан сал, с.о. Макинский, НИКОЛАЯ МОИСЕНКО, 20В АЗС 6</t>
  </si>
  <si>
    <t>г. Щучинск, обл. Акмолинская, р-он Бурабайский, Астана-Петропавловск 232 КМ, АЗС а7</t>
  </si>
  <si>
    <t>пос. Аршалы, обл. Акмолинская, р-он Аршалынский, Жибек Жолы, 056/Квартал участок 419 АЗС 9</t>
  </si>
  <si>
    <t>с. Талапкер, обл. Акмолинская, р-он Целиноградский, с.о. Талапкерский, с.Талапкер, 126</t>
  </si>
  <si>
    <t xml:space="preserve"> г. Нур-Султан, Әл-Фараби, 36</t>
  </si>
  <si>
    <t>г. Караганда, обл. Карагандинская, Учетный кварьал, 104/ст.1</t>
  </si>
  <si>
    <t>г. Караганда, обл. Карагандинская, Таттимбета, 19Б</t>
  </si>
  <si>
    <t>г. Караганда, обл. Карагандинская, Складская, 2А/1, 1</t>
  </si>
  <si>
    <t>г. Караганда, обл. Карагандинская, учетный квартал, 134 кв 569/1/</t>
  </si>
  <si>
    <t>г. Балхаш, обл. Карагандинская, ул. Трасса Алматы - Екатеренбург, д. 642 км/13А</t>
  </si>
  <si>
    <t>г. Балхаш, обл. Карагандинская, Трасса Алматы-Екатеринбург, 632км/1а</t>
  </si>
  <si>
    <t>ул. Рыскулова 147</t>
  </si>
  <si>
    <t>г.Нур-Султан, Кравцова 8 А (Молодежка)</t>
  </si>
  <si>
    <t>г.Нур-Султан, трасса Астана-Караганда, Учхоз, участок 57</t>
  </si>
  <si>
    <t xml:space="preserve">г. Нур-Султан, Казахстан, Шоссе Коргалжын, 116, 12 км, п.Ильинка </t>
  </si>
  <si>
    <t xml:space="preserve"> обл. Акмолинская, р-он Аршалынский, Жибек Жолы, ул. Бирлик, уч.26, АЗС 10</t>
  </si>
  <si>
    <t>г. Нур-Султан, Казахстан, Каркаралы, 4</t>
  </si>
  <si>
    <t>г. Нур-Султан, Казахстан, Шоссе Алаш, 68</t>
  </si>
  <si>
    <t>г. Нур-Султан, Казахстан, ул. С 331 , зд3</t>
  </si>
  <si>
    <t>г. Нур-Султан, Казахстан, А.Пушкина, 49</t>
  </si>
  <si>
    <t>г. Шымкент, Абайский район, Темерлановское  шоссе, угол трасса Алматы-Термез Земельный участок 192</t>
  </si>
  <si>
    <t>г. Шымкент, Аль-фарабийский район, ул. Мадели-Кожа 1/14</t>
  </si>
  <si>
    <t xml:space="preserve">Туркестанская область, Сарыагашский р-н, с/о, Жибек - Жолы </t>
  </si>
  <si>
    <t xml:space="preserve"> г. Шымкент, Абайский район, ул. Момышулы 4 мкр. уч.1 и 2</t>
  </si>
  <si>
    <t>Туркестанская область, Сайрамский р/н, Аксукентский с/о, с Аксу уч.1/2</t>
  </si>
  <si>
    <t>Туркестанская область, Сайрамский р/н, Карасуский с/о, с. Карасу 057 квартал, уч. 664 А</t>
  </si>
  <si>
    <t>Туркестанская область, Сарыагашскицй район, Куркелеский с/о, 045 квартал уч 1733</t>
  </si>
  <si>
    <t>Туркестанская область, г. Туркестан, трасса Кызылорда 093 кварт, уч.2464</t>
  </si>
  <si>
    <t>Туркестанская область, г. Туркестан  кварт, 162 уч. 308</t>
  </si>
  <si>
    <t>поселок Айтеке би Казалинского района, участок №3</t>
  </si>
  <si>
    <t>Мангистауская, Актау, б/н по дороге в аэрапорт, в районе АЗС "Гелиос" "Sinooil"</t>
  </si>
  <si>
    <t>Мангистауская, Актау, НЕТ ДАННЫХ по дороге на ст. Мангишлак "Sinooil"</t>
  </si>
  <si>
    <t>Мангистауская, Актау, СОТ.ЭЛЕКТРИК СОТ Электроик</t>
  </si>
  <si>
    <t>Мангистауская, Актау, Баянды, Промышленная зона 1 участок 90</t>
  </si>
  <si>
    <t>АЗС № 25  Шортанды</t>
  </si>
  <si>
    <t>г. Нур-Султан, Акмолинская обл., Шортандинский р-н, с.кий округ Бозайгыр, трасса Астана-Петропавловск, зем. уч. №1</t>
  </si>
  <si>
    <t>г.Арал, ул.А.Кунанбаева, здание 43</t>
  </si>
  <si>
    <t>АЗС №14 (Арал)</t>
  </si>
  <si>
    <t>АЗС №3 (Ануар)</t>
  </si>
  <si>
    <t>АЗС №4 (пр. Нокина)</t>
  </si>
  <si>
    <t>АЗС №12 (Алга)</t>
  </si>
  <si>
    <t>АЗС №13 (Кенкияк)</t>
  </si>
  <si>
    <t>АЗС №14 (Жанажол)</t>
  </si>
  <si>
    <t>АЗС №15
(Аэропорт)</t>
  </si>
  <si>
    <t>АЗС №17 (Беккул)</t>
  </si>
  <si>
    <t>АЗС №19 (Контейнерная)</t>
  </si>
  <si>
    <t>АЗС №21 (Евразия)</t>
  </si>
  <si>
    <t>АЗС №22 (Аксай)</t>
  </si>
  <si>
    <t>АЗС №23 (Жампиты)</t>
  </si>
  <si>
    <t>АЗС №24 (Шолохова)</t>
  </si>
  <si>
    <t>АЗС №25 (Чапаева)</t>
  </si>
  <si>
    <t>АЗС № 26 (Погодаева)</t>
  </si>
  <si>
    <t>АЗС №6 (Хромтау)</t>
  </si>
  <si>
    <t>АЗС №18 (Карабутак)</t>
  </si>
  <si>
    <t>р-н Айтекебийский, с/о Карабутакский, село Карабутак, трасса Самара Шымкент, з/у 4</t>
  </si>
  <si>
    <t>Актюбинская обл. Иргизкий район, с/о Иргиз, трасса Самара-Шымкент, участок 11</t>
  </si>
  <si>
    <t>АЗС №20 (Иргиз)</t>
  </si>
  <si>
    <t>АЗС № 27 (АвтоЦон)</t>
  </si>
  <si>
    <t>ЗКО, г.Уральск, п.Зачаганск, мкр Арман, ул.Гужвина, стр 16</t>
  </si>
  <si>
    <t>г.Талдыкорган, трасса Алматы-Оскемен, 252 км</t>
  </si>
  <si>
    <t>АЗС-63 (Арка)</t>
  </si>
  <si>
    <t>АЗС №6 г.Жана-Озен в доль авто трассы Жана Озен -Актау</t>
  </si>
  <si>
    <t>АЗС №4 (Белкуль)</t>
  </si>
  <si>
    <t>Кызылординская обл., г.Кызылорда, п.Белкуль, урочище 13 Бекет, зд.16</t>
  </si>
  <si>
    <t>АЗС №15 (Белколь-2)</t>
  </si>
  <si>
    <t>АЗС № 26  Щучинск</t>
  </si>
  <si>
    <t>ул. Кокчетавская, уч.50</t>
  </si>
  <si>
    <t>Тариф</t>
  </si>
  <si>
    <t>с. Жайсан, обл. Актюбинская, р-н Мартукский, с.о. Жайсанский, кв 030 уч, 7</t>
  </si>
  <si>
    <t>с.Бейнеу, зона №1, участок №70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</si>
</sst>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1"/>
      <color indexed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0" fillId="0" borderId="0" xfId="0" applyFont="1"/>
    <xf numFmtId="0" fontId="16" fillId="2" borderId="9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3" fontId="10" fillId="5" borderId="0" xfId="0" applyNumberFormat="1" applyFont="1" applyFill="1" applyAlignment="1">
      <alignment horizontal="center"/>
    </xf>
    <xf numFmtId="3" fontId="10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/>
    </xf>
    <xf numFmtId="164" fontId="10" fillId="5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18" fillId="6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14" fillId="2" borderId="13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0" fillId="0" borderId="1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3" xfId="0" applyFont="1" applyBorder="1"/>
    <xf numFmtId="0" fontId="20" fillId="0" borderId="34" xfId="0" applyFont="1" applyBorder="1"/>
    <xf numFmtId="0" fontId="0" fillId="0" borderId="35" xfId="0" applyBorder="1"/>
    <xf numFmtId="0" fontId="0" fillId="0" borderId="36" xfId="0" applyBorder="1"/>
    <xf numFmtId="0" fontId="0" fillId="0" borderId="34" xfId="0" applyBorder="1"/>
    <xf numFmtId="0" fontId="0" fillId="0" borderId="1" xfId="0" applyBorder="1" applyAlignment="1">
      <alignment horizontal="left" vertical="center"/>
    </xf>
    <xf numFmtId="0" fontId="0" fillId="0" borderId="37" xfId="0" applyBorder="1"/>
    <xf numFmtId="0" fontId="0" fillId="0" borderId="38" xfId="0" applyBorder="1"/>
    <xf numFmtId="0" fontId="0" fillId="0" borderId="15" xfId="0" applyBorder="1"/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1" fillId="2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24" fillId="0" borderId="0" xfId="0" applyFont="1"/>
    <xf numFmtId="0" fontId="22" fillId="2" borderId="1" xfId="0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20" fillId="8" borderId="21" xfId="0" applyFont="1" applyFill="1" applyBorder="1"/>
    <xf numFmtId="0" fontId="20" fillId="8" borderId="39" xfId="0" applyFont="1" applyFill="1" applyBorder="1"/>
    <xf numFmtId="0" fontId="20" fillId="8" borderId="26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/>
    </xf>
    <xf numFmtId="0" fontId="19" fillId="0" borderId="30" xfId="0" applyFont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20" fillId="0" borderId="13" xfId="0" applyFont="1" applyBorder="1"/>
    <xf numFmtId="0" fontId="20" fillId="0" borderId="15" xfId="0" applyFont="1" applyBorder="1"/>
    <xf numFmtId="0" fontId="0" fillId="7" borderId="22" xfId="0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20" fillId="8" borderId="44" xfId="0" applyFont="1" applyFill="1" applyBorder="1" applyAlignment="1">
      <alignment horizontal="center" vertical="center"/>
    </xf>
    <xf numFmtId="0" fontId="20" fillId="8" borderId="45" xfId="0" applyFont="1" applyFill="1" applyBorder="1" applyAlignment="1">
      <alignment horizontal="center" vertical="center"/>
    </xf>
    <xf numFmtId="0" fontId="20" fillId="8" borderId="46" xfId="0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8" fillId="0" borderId="0" xfId="0" applyFont="1"/>
    <xf numFmtId="0" fontId="18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5" fillId="0" borderId="0" xfId="0" applyNumberFormat="1" applyFont="1" applyFill="1" applyAlignment="1">
      <alignment horizontal="center"/>
    </xf>
    <xf numFmtId="0" fontId="0" fillId="0" borderId="0" xfId="0" applyBorder="1"/>
    <xf numFmtId="0" fontId="0" fillId="0" borderId="0" xfId="0" applyFill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4" fontId="13" fillId="0" borderId="0" xfId="0" applyNumberFormat="1" applyFont="1" applyAlignment="1">
      <alignment horizontal="center"/>
    </xf>
    <xf numFmtId="0" fontId="20" fillId="8" borderId="28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21" fillId="0" borderId="24" xfId="0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21" fillId="0" borderId="9" xfId="0" applyFont="1" applyBorder="1" applyAlignment="1">
      <alignment horizontal="center" vertical="center" textRotation="90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0" fillId="0" borderId="7" xfId="0" applyFont="1" applyBorder="1" applyAlignment="1">
      <alignment horizontal="center" wrapText="1"/>
    </xf>
    <xf numFmtId="0" fontId="20" fillId="0" borderId="30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0" fontId="20" fillId="0" borderId="31" xfId="0" applyFont="1" applyBorder="1" applyAlignment="1">
      <alignment horizontal="center" wrapText="1"/>
    </xf>
    <xf numFmtId="0" fontId="20" fillId="8" borderId="26" xfId="0" applyFont="1" applyFill="1" applyBorder="1" applyAlignment="1">
      <alignment horizontal="center"/>
    </xf>
    <xf numFmtId="0" fontId="20" fillId="8" borderId="29" xfId="0" applyFont="1" applyFill="1" applyBorder="1" applyAlignment="1">
      <alignment horizont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0" fillId="8" borderId="27" xfId="0" applyFont="1" applyFill="1" applyBorder="1" applyAlignment="1">
      <alignment horizontal="center" vertical="center"/>
    </xf>
    <xf numFmtId="0" fontId="20" fillId="8" borderId="28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left" vertical="center"/>
    </xf>
    <xf numFmtId="0" fontId="23" fillId="0" borderId="15" xfId="0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0" fillId="8" borderId="39" xfId="0" applyFont="1" applyFill="1" applyBorder="1" applyAlignment="1">
      <alignment horizontal="center"/>
    </xf>
    <xf numFmtId="0" fontId="20" fillId="8" borderId="40" xfId="0" applyFont="1" applyFill="1" applyBorder="1" applyAlignment="1">
      <alignment horizontal="center"/>
    </xf>
    <xf numFmtId="0" fontId="20" fillId="8" borderId="48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left" vertical="center"/>
    </xf>
    <xf numFmtId="0" fontId="19" fillId="0" borderId="17" xfId="0" applyFont="1" applyFill="1" applyBorder="1" applyAlignment="1">
      <alignment horizontal="left" vertic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19" fillId="2" borderId="15" xfId="0" applyFont="1" applyFill="1" applyBorder="1" applyAlignment="1">
      <alignment horizontal="left" vertical="center"/>
    </xf>
    <xf numFmtId="0" fontId="19" fillId="2" borderId="18" xfId="0" applyFont="1" applyFill="1" applyBorder="1" applyAlignment="1">
      <alignment horizontal="left" vertical="center"/>
    </xf>
    <xf numFmtId="0" fontId="27" fillId="0" borderId="38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center"/>
    </xf>
  </cellXfs>
  <cellStyles count="1">
    <cellStyle name="Обычный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0</xdr:row>
          <xdr:rowOff>47625</xdr:rowOff>
        </xdr:from>
        <xdr:to>
          <xdr:col>0</xdr:col>
          <xdr:colOff>476250</xdr:colOff>
          <xdr:row>0</xdr:row>
          <xdr:rowOff>361950</xdr:rowOff>
        </xdr:to>
        <xdr:sp macro="" textlink="">
          <xdr:nvSpPr>
            <xdr:cNvPr id="206849" name="Объект 5" hidden="1">
              <a:extLst>
                <a:ext uri="{63B3BB69-23CF-44E3-9099-C40C66FF867C}">
                  <a14:compatExt spid="_x0000_s206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0</xdr:row>
          <xdr:rowOff>47625</xdr:rowOff>
        </xdr:from>
        <xdr:to>
          <xdr:col>0</xdr:col>
          <xdr:colOff>476250</xdr:colOff>
          <xdr:row>0</xdr:row>
          <xdr:rowOff>361950</xdr:rowOff>
        </xdr:to>
        <xdr:sp macro="" textlink="">
          <xdr:nvSpPr>
            <xdr:cNvPr id="1234945" name="Объект 5" hidden="1">
              <a:extLst>
                <a:ext uri="{63B3BB69-23CF-44E3-9099-C40C66FF867C}">
                  <a14:compatExt spid="_x0000_s1234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_____Microsoft_Excel_97-2003.xls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_____Microsoft_Excel_97-20031.xl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U37"/>
  <sheetViews>
    <sheetView workbookViewId="0">
      <selection activeCell="J13" sqref="J13"/>
    </sheetView>
  </sheetViews>
  <sheetFormatPr defaultRowHeight="15" x14ac:dyDescent="0.25"/>
  <cols>
    <col min="2" max="2" width="8.28515625" style="25" customWidth="1"/>
    <col min="3" max="3" width="31.140625" bestFit="1" customWidth="1"/>
    <col min="4" max="4" width="15.5703125" customWidth="1"/>
    <col min="5" max="6" width="9.140625" style="25"/>
    <col min="7" max="7" width="13.5703125" style="25" customWidth="1"/>
    <col min="8" max="8" width="14.7109375" bestFit="1" customWidth="1"/>
  </cols>
  <sheetData>
    <row r="1" spans="1:8" ht="15.75" thickBot="1" x14ac:dyDescent="0.3">
      <c r="A1" s="95">
        <v>2014</v>
      </c>
    </row>
    <row r="2" spans="1:8" s="26" customFormat="1" ht="15.75" thickBot="1" x14ac:dyDescent="0.3">
      <c r="A2" s="133" t="s">
        <v>140</v>
      </c>
      <c r="B2" s="134"/>
      <c r="C2" s="61" t="s">
        <v>135</v>
      </c>
      <c r="D2" s="62" t="s">
        <v>136</v>
      </c>
      <c r="E2" s="79" t="s">
        <v>137</v>
      </c>
      <c r="F2" s="80" t="s">
        <v>138</v>
      </c>
      <c r="G2" s="80" t="s">
        <v>139</v>
      </c>
      <c r="H2" s="81" t="s">
        <v>1647</v>
      </c>
    </row>
    <row r="3" spans="1:8" x14ac:dyDescent="0.25">
      <c r="A3" s="129" t="s">
        <v>133</v>
      </c>
      <c r="B3" s="130"/>
      <c r="C3" s="32" t="s">
        <v>131</v>
      </c>
      <c r="D3" s="73" t="s">
        <v>131</v>
      </c>
      <c r="E3" s="83" t="s">
        <v>156</v>
      </c>
      <c r="F3" s="53" t="s">
        <v>156</v>
      </c>
      <c r="G3" s="53" t="s">
        <v>156</v>
      </c>
      <c r="H3" s="54" t="s">
        <v>156</v>
      </c>
    </row>
    <row r="4" spans="1:8" ht="15.75" thickBot="1" x14ac:dyDescent="0.3">
      <c r="A4" s="131"/>
      <c r="B4" s="132"/>
      <c r="C4" s="33" t="s">
        <v>132</v>
      </c>
      <c r="D4" s="74" t="s">
        <v>132</v>
      </c>
      <c r="E4" s="78" t="s">
        <v>156</v>
      </c>
      <c r="F4" s="55" t="s">
        <v>156</v>
      </c>
      <c r="G4" s="55" t="s">
        <v>156</v>
      </c>
      <c r="H4" s="56" t="s">
        <v>156</v>
      </c>
    </row>
    <row r="5" spans="1:8" x14ac:dyDescent="0.25">
      <c r="A5" s="124" t="s">
        <v>134</v>
      </c>
      <c r="B5" s="29">
        <v>1</v>
      </c>
      <c r="C5" s="34" t="s">
        <v>130</v>
      </c>
      <c r="D5" s="38" t="s">
        <v>106</v>
      </c>
      <c r="E5" s="82" t="s">
        <v>156</v>
      </c>
      <c r="F5" s="57" t="s">
        <v>156</v>
      </c>
      <c r="G5" s="57" t="s">
        <v>156</v>
      </c>
      <c r="H5" s="58" t="s">
        <v>156</v>
      </c>
    </row>
    <row r="6" spans="1:8" x14ac:dyDescent="0.25">
      <c r="A6" s="125"/>
      <c r="B6" s="30">
        <v>2</v>
      </c>
      <c r="C6" s="35" t="s">
        <v>107</v>
      </c>
      <c r="D6" s="39" t="s">
        <v>108</v>
      </c>
      <c r="E6" s="75" t="s">
        <v>156</v>
      </c>
      <c r="F6" s="59" t="s">
        <v>156</v>
      </c>
      <c r="G6" s="59" t="s">
        <v>156</v>
      </c>
      <c r="H6" s="76" t="s">
        <v>157</v>
      </c>
    </row>
    <row r="7" spans="1:8" x14ac:dyDescent="0.25">
      <c r="A7" s="125"/>
      <c r="B7" s="30">
        <v>3</v>
      </c>
      <c r="C7" s="35" t="s">
        <v>109</v>
      </c>
      <c r="D7" s="39" t="s">
        <v>110</v>
      </c>
      <c r="E7" s="75" t="s">
        <v>156</v>
      </c>
      <c r="F7" s="59" t="s">
        <v>156</v>
      </c>
      <c r="G7" s="59" t="s">
        <v>156</v>
      </c>
      <c r="H7" s="60" t="s">
        <v>156</v>
      </c>
    </row>
    <row r="8" spans="1:8" x14ac:dyDescent="0.25">
      <c r="A8" s="125"/>
      <c r="B8" s="30">
        <v>4</v>
      </c>
      <c r="C8" s="35" t="s">
        <v>111</v>
      </c>
      <c r="D8" s="39" t="s">
        <v>80</v>
      </c>
      <c r="E8" s="75" t="s">
        <v>156</v>
      </c>
      <c r="F8" s="59" t="s">
        <v>156</v>
      </c>
      <c r="G8" s="59" t="s">
        <v>156</v>
      </c>
      <c r="H8" s="76" t="s">
        <v>157</v>
      </c>
    </row>
    <row r="9" spans="1:8" x14ac:dyDescent="0.25">
      <c r="A9" s="125"/>
      <c r="B9" s="30">
        <v>5</v>
      </c>
      <c r="C9" s="35" t="s">
        <v>112</v>
      </c>
      <c r="D9" s="39" t="s">
        <v>113</v>
      </c>
      <c r="E9" s="75" t="s">
        <v>156</v>
      </c>
      <c r="F9" s="59" t="s">
        <v>156</v>
      </c>
      <c r="G9" s="59" t="s">
        <v>156</v>
      </c>
      <c r="H9" s="60" t="s">
        <v>156</v>
      </c>
    </row>
    <row r="10" spans="1:8" x14ac:dyDescent="0.25">
      <c r="A10" s="125"/>
      <c r="B10" s="30">
        <v>6</v>
      </c>
      <c r="C10" s="35" t="s">
        <v>114</v>
      </c>
      <c r="D10" s="39" t="s">
        <v>76</v>
      </c>
      <c r="E10" s="75" t="s">
        <v>156</v>
      </c>
      <c r="F10" s="59" t="s">
        <v>156</v>
      </c>
      <c r="G10" s="59" t="s">
        <v>156</v>
      </c>
      <c r="H10" s="60" t="s">
        <v>156</v>
      </c>
    </row>
    <row r="11" spans="1:8" x14ac:dyDescent="0.25">
      <c r="A11" s="125"/>
      <c r="B11" s="30">
        <v>7</v>
      </c>
      <c r="C11" s="35" t="s">
        <v>115</v>
      </c>
      <c r="D11" s="39" t="s">
        <v>116</v>
      </c>
      <c r="E11" s="77" t="s">
        <v>157</v>
      </c>
      <c r="F11" s="59" t="s">
        <v>156</v>
      </c>
      <c r="G11" s="59" t="s">
        <v>156</v>
      </c>
      <c r="H11" s="76" t="s">
        <v>157</v>
      </c>
    </row>
    <row r="12" spans="1:8" x14ac:dyDescent="0.25">
      <c r="A12" s="125"/>
      <c r="B12" s="30">
        <v>8</v>
      </c>
      <c r="C12" s="35" t="s">
        <v>117</v>
      </c>
      <c r="D12" s="39" t="s">
        <v>118</v>
      </c>
      <c r="E12" s="77" t="s">
        <v>157</v>
      </c>
      <c r="F12" s="59" t="s">
        <v>156</v>
      </c>
      <c r="G12" s="59" t="s">
        <v>156</v>
      </c>
      <c r="H12" s="60" t="s">
        <v>156</v>
      </c>
    </row>
    <row r="13" spans="1:8" x14ac:dyDescent="0.25">
      <c r="A13" s="125"/>
      <c r="B13" s="30">
        <v>9</v>
      </c>
      <c r="C13" s="35" t="s">
        <v>119</v>
      </c>
      <c r="D13" s="39" t="s">
        <v>120</v>
      </c>
      <c r="E13" s="77" t="s">
        <v>157</v>
      </c>
      <c r="F13" s="59" t="s">
        <v>156</v>
      </c>
      <c r="G13" s="59" t="s">
        <v>156</v>
      </c>
      <c r="H13" s="60" t="s">
        <v>156</v>
      </c>
    </row>
    <row r="14" spans="1:8" x14ac:dyDescent="0.25">
      <c r="A14" s="125"/>
      <c r="B14" s="30">
        <v>10</v>
      </c>
      <c r="C14" s="35" t="s">
        <v>121</v>
      </c>
      <c r="D14" s="39" t="s">
        <v>122</v>
      </c>
      <c r="E14" s="75" t="s">
        <v>156</v>
      </c>
      <c r="F14" s="59" t="s">
        <v>156</v>
      </c>
      <c r="G14" s="59" t="s">
        <v>156</v>
      </c>
      <c r="H14" s="76" t="s">
        <v>157</v>
      </c>
    </row>
    <row r="15" spans="1:8" x14ac:dyDescent="0.25">
      <c r="A15" s="125"/>
      <c r="B15" s="30">
        <v>11</v>
      </c>
      <c r="C15" s="35" t="s">
        <v>123</v>
      </c>
      <c r="D15" s="39" t="s">
        <v>124</v>
      </c>
      <c r="E15" s="75" t="s">
        <v>156</v>
      </c>
      <c r="F15" s="59" t="s">
        <v>156</v>
      </c>
      <c r="G15" s="59" t="s">
        <v>156</v>
      </c>
      <c r="H15" s="76" t="s">
        <v>157</v>
      </c>
    </row>
    <row r="16" spans="1:8" x14ac:dyDescent="0.25">
      <c r="A16" s="125"/>
      <c r="B16" s="30">
        <v>12</v>
      </c>
      <c r="C16" s="35" t="s">
        <v>125</v>
      </c>
      <c r="D16" s="39" t="s">
        <v>126</v>
      </c>
      <c r="E16" s="77" t="s">
        <v>157</v>
      </c>
      <c r="F16" s="59" t="s">
        <v>156</v>
      </c>
      <c r="G16" s="59" t="s">
        <v>156</v>
      </c>
      <c r="H16" s="60" t="s">
        <v>156</v>
      </c>
    </row>
    <row r="17" spans="1:21" x14ac:dyDescent="0.25">
      <c r="A17" s="125"/>
      <c r="B17" s="30">
        <v>13</v>
      </c>
      <c r="C17" s="35" t="s">
        <v>127</v>
      </c>
      <c r="D17" s="39" t="s">
        <v>128</v>
      </c>
      <c r="E17" s="77" t="s">
        <v>157</v>
      </c>
      <c r="F17" s="52" t="s">
        <v>157</v>
      </c>
      <c r="G17" s="59" t="s">
        <v>156</v>
      </c>
      <c r="H17" s="76" t="s">
        <v>157</v>
      </c>
    </row>
    <row r="18" spans="1:21" ht="15.75" thickBot="1" x14ac:dyDescent="0.3">
      <c r="A18" s="126"/>
      <c r="B18" s="31">
        <v>14</v>
      </c>
      <c r="C18" s="36" t="s">
        <v>129</v>
      </c>
      <c r="D18" s="40" t="s">
        <v>67</v>
      </c>
      <c r="E18" s="78" t="s">
        <v>156</v>
      </c>
      <c r="F18" s="55" t="s">
        <v>156</v>
      </c>
      <c r="G18" s="55" t="s">
        <v>156</v>
      </c>
      <c r="H18" s="56" t="s">
        <v>156</v>
      </c>
    </row>
    <row r="20" spans="1:21" ht="15.75" thickBot="1" x14ac:dyDescent="0.3"/>
    <row r="21" spans="1:21" ht="15.75" thickBot="1" x14ac:dyDescent="0.3">
      <c r="A21" s="133" t="s">
        <v>140</v>
      </c>
      <c r="B21" s="134"/>
      <c r="C21" s="61" t="s">
        <v>135</v>
      </c>
      <c r="D21" s="62" t="s">
        <v>136</v>
      </c>
      <c r="E21" s="63" t="s">
        <v>154</v>
      </c>
      <c r="F21" s="137" t="s">
        <v>155</v>
      </c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8"/>
    </row>
    <row r="22" spans="1:21" x14ac:dyDescent="0.25">
      <c r="A22" s="129" t="s">
        <v>133</v>
      </c>
      <c r="B22" s="130"/>
      <c r="C22" s="32" t="s">
        <v>131</v>
      </c>
      <c r="D22" s="32" t="s">
        <v>131</v>
      </c>
    </row>
    <row r="23" spans="1:21" ht="15.75" thickBot="1" x14ac:dyDescent="0.3">
      <c r="A23" s="131"/>
      <c r="B23" s="132"/>
      <c r="C23" s="33" t="s">
        <v>132</v>
      </c>
      <c r="D23" s="33" t="s">
        <v>132</v>
      </c>
    </row>
    <row r="24" spans="1:21" x14ac:dyDescent="0.25">
      <c r="A24" s="124" t="s">
        <v>134</v>
      </c>
      <c r="B24" s="29">
        <v>1</v>
      </c>
      <c r="C24" s="34" t="s">
        <v>130</v>
      </c>
      <c r="D24" s="38" t="s">
        <v>106</v>
      </c>
      <c r="E24" s="41">
        <v>9</v>
      </c>
      <c r="F24" s="139" t="s">
        <v>141</v>
      </c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40"/>
    </row>
    <row r="25" spans="1:21" x14ac:dyDescent="0.25">
      <c r="A25" s="125"/>
      <c r="B25" s="30">
        <v>2</v>
      </c>
      <c r="C25" s="35" t="s">
        <v>107</v>
      </c>
      <c r="D25" s="39" t="s">
        <v>108</v>
      </c>
      <c r="E25" s="42">
        <v>7</v>
      </c>
      <c r="F25" s="127" t="s">
        <v>142</v>
      </c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8"/>
    </row>
    <row r="26" spans="1:21" x14ac:dyDescent="0.25">
      <c r="A26" s="125"/>
      <c r="B26" s="30">
        <v>3</v>
      </c>
      <c r="C26" s="35" t="s">
        <v>109</v>
      </c>
      <c r="D26" s="39" t="s">
        <v>110</v>
      </c>
      <c r="E26" s="42">
        <v>9</v>
      </c>
      <c r="F26" s="127" t="s">
        <v>143</v>
      </c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8"/>
    </row>
    <row r="27" spans="1:21" x14ac:dyDescent="0.25">
      <c r="A27" s="125"/>
      <c r="B27" s="30">
        <v>4</v>
      </c>
      <c r="C27" s="35" t="s">
        <v>111</v>
      </c>
      <c r="D27" s="39" t="s">
        <v>80</v>
      </c>
      <c r="E27" s="42">
        <v>1</v>
      </c>
      <c r="F27" s="127" t="s">
        <v>144</v>
      </c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8"/>
    </row>
    <row r="28" spans="1:21" x14ac:dyDescent="0.25">
      <c r="A28" s="125"/>
      <c r="B28" s="30">
        <v>5</v>
      </c>
      <c r="C28" s="35" t="s">
        <v>112</v>
      </c>
      <c r="D28" s="39" t="s">
        <v>113</v>
      </c>
      <c r="E28" s="42">
        <v>8</v>
      </c>
      <c r="F28" s="127" t="s">
        <v>145</v>
      </c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8"/>
    </row>
    <row r="29" spans="1:21" x14ac:dyDescent="0.25">
      <c r="A29" s="125"/>
      <c r="B29" s="30">
        <v>6</v>
      </c>
      <c r="C29" s="35" t="s">
        <v>114</v>
      </c>
      <c r="D29" s="39" t="s">
        <v>76</v>
      </c>
      <c r="E29" s="42">
        <v>3</v>
      </c>
      <c r="F29" s="127" t="s">
        <v>146</v>
      </c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8"/>
    </row>
    <row r="30" spans="1:21" x14ac:dyDescent="0.25">
      <c r="A30" s="125"/>
      <c r="B30" s="30">
        <v>7</v>
      </c>
      <c r="C30" s="35" t="s">
        <v>115</v>
      </c>
      <c r="D30" s="39" t="s">
        <v>116</v>
      </c>
      <c r="E30" s="42">
        <v>1</v>
      </c>
      <c r="F30" s="127" t="s">
        <v>147</v>
      </c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8"/>
    </row>
    <row r="31" spans="1:21" x14ac:dyDescent="0.25">
      <c r="A31" s="125"/>
      <c r="B31" s="30">
        <v>8</v>
      </c>
      <c r="C31" s="35" t="s">
        <v>117</v>
      </c>
      <c r="D31" s="39" t="s">
        <v>118</v>
      </c>
      <c r="E31" s="42">
        <v>6</v>
      </c>
      <c r="F31" s="127" t="s">
        <v>1594</v>
      </c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8"/>
    </row>
    <row r="32" spans="1:21" x14ac:dyDescent="0.25">
      <c r="A32" s="125"/>
      <c r="B32" s="30">
        <v>9</v>
      </c>
      <c r="C32" s="35" t="s">
        <v>119</v>
      </c>
      <c r="D32" s="39" t="s">
        <v>120</v>
      </c>
      <c r="E32" s="42">
        <v>3</v>
      </c>
      <c r="F32" s="127" t="s">
        <v>148</v>
      </c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8"/>
    </row>
    <row r="33" spans="1:21" x14ac:dyDescent="0.25">
      <c r="A33" s="125"/>
      <c r="B33" s="30">
        <v>10</v>
      </c>
      <c r="C33" s="35" t="s">
        <v>121</v>
      </c>
      <c r="D33" s="39" t="s">
        <v>122</v>
      </c>
      <c r="E33" s="42">
        <v>3</v>
      </c>
      <c r="F33" s="127" t="s">
        <v>149</v>
      </c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8"/>
    </row>
    <row r="34" spans="1:21" x14ac:dyDescent="0.25">
      <c r="A34" s="125"/>
      <c r="B34" s="30">
        <v>11</v>
      </c>
      <c r="C34" s="35" t="s">
        <v>123</v>
      </c>
      <c r="D34" s="39" t="s">
        <v>124</v>
      </c>
      <c r="E34" s="42">
        <v>1</v>
      </c>
      <c r="F34" s="127" t="s">
        <v>150</v>
      </c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8"/>
    </row>
    <row r="35" spans="1:21" x14ac:dyDescent="0.25">
      <c r="A35" s="125"/>
      <c r="B35" s="30">
        <v>12</v>
      </c>
      <c r="C35" s="35" t="s">
        <v>125</v>
      </c>
      <c r="D35" s="39" t="s">
        <v>126</v>
      </c>
      <c r="E35" s="42">
        <v>1</v>
      </c>
      <c r="F35" s="127" t="s">
        <v>151</v>
      </c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8"/>
    </row>
    <row r="36" spans="1:21" x14ac:dyDescent="0.25">
      <c r="A36" s="125"/>
      <c r="B36" s="30">
        <v>13</v>
      </c>
      <c r="C36" s="35" t="s">
        <v>127</v>
      </c>
      <c r="D36" s="39" t="s">
        <v>128</v>
      </c>
      <c r="E36" s="42">
        <v>4</v>
      </c>
      <c r="F36" s="127" t="s">
        <v>152</v>
      </c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8"/>
    </row>
    <row r="37" spans="1:21" ht="15.75" thickBot="1" x14ac:dyDescent="0.3">
      <c r="A37" s="126"/>
      <c r="B37" s="31">
        <v>14</v>
      </c>
      <c r="C37" s="36" t="s">
        <v>129</v>
      </c>
      <c r="D37" s="40" t="s">
        <v>67</v>
      </c>
      <c r="E37" s="43">
        <v>5</v>
      </c>
      <c r="F37" s="135" t="s">
        <v>153</v>
      </c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6"/>
    </row>
  </sheetData>
  <mergeCells count="21">
    <mergeCell ref="F33:U33"/>
    <mergeCell ref="F24:U24"/>
    <mergeCell ref="F25:U25"/>
    <mergeCell ref="F26:U26"/>
    <mergeCell ref="F27:U27"/>
    <mergeCell ref="A24:A37"/>
    <mergeCell ref="F28:U28"/>
    <mergeCell ref="A3:B4"/>
    <mergeCell ref="A5:A18"/>
    <mergeCell ref="A2:B2"/>
    <mergeCell ref="A21:B21"/>
    <mergeCell ref="A22:B23"/>
    <mergeCell ref="F34:U34"/>
    <mergeCell ref="F35:U35"/>
    <mergeCell ref="F36:U36"/>
    <mergeCell ref="F37:U37"/>
    <mergeCell ref="F21:U21"/>
    <mergeCell ref="F29:U29"/>
    <mergeCell ref="F30:U30"/>
    <mergeCell ref="F31:U31"/>
    <mergeCell ref="F32:U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77"/>
  <sheetViews>
    <sheetView zoomScaleNormal="100" workbookViewId="0">
      <pane ySplit="2" topLeftCell="A6" activePane="bottomLeft" state="frozen"/>
      <selection activeCell="J13" sqref="J13"/>
      <selection pane="bottomLeft" activeCell="J13" sqref="J13"/>
    </sheetView>
  </sheetViews>
  <sheetFormatPr defaultRowHeight="15" x14ac:dyDescent="0.25"/>
  <cols>
    <col min="1" max="1" width="9.140625" style="25"/>
    <col min="2" max="2" width="10.28515625" customWidth="1"/>
    <col min="3" max="3" width="86" customWidth="1"/>
    <col min="4" max="4" width="33.28515625" bestFit="1" customWidth="1"/>
    <col min="6" max="6" width="10.5703125" customWidth="1"/>
  </cols>
  <sheetData>
    <row r="1" spans="1:7" ht="15.75" x14ac:dyDescent="0.25">
      <c r="A1" s="141" t="s">
        <v>225</v>
      </c>
      <c r="B1" s="142"/>
      <c r="C1" s="142"/>
      <c r="D1" s="143"/>
    </row>
    <row r="2" spans="1:7" ht="15.75" thickBot="1" x14ac:dyDescent="0.3">
      <c r="A2" s="44" t="s">
        <v>0</v>
      </c>
      <c r="B2" s="45" t="s">
        <v>1</v>
      </c>
      <c r="C2" s="45" t="s">
        <v>2</v>
      </c>
      <c r="D2" s="46" t="s">
        <v>224</v>
      </c>
    </row>
    <row r="3" spans="1:7" x14ac:dyDescent="0.25">
      <c r="A3" s="144" t="s">
        <v>131</v>
      </c>
      <c r="B3" s="144"/>
      <c r="C3" s="144"/>
      <c r="D3" s="144"/>
    </row>
    <row r="4" spans="1:7" x14ac:dyDescent="0.25">
      <c r="A4" s="27">
        <v>1</v>
      </c>
      <c r="B4" s="28" t="s">
        <v>223</v>
      </c>
      <c r="C4" s="28" t="s">
        <v>158</v>
      </c>
      <c r="D4" s="28" t="s">
        <v>159</v>
      </c>
      <c r="F4" t="s">
        <v>223</v>
      </c>
      <c r="G4" t="s">
        <v>158</v>
      </c>
    </row>
    <row r="5" spans="1:7" x14ac:dyDescent="0.25">
      <c r="A5" s="27">
        <v>2</v>
      </c>
      <c r="B5" s="28" t="s">
        <v>160</v>
      </c>
      <c r="C5" s="28" t="s">
        <v>161</v>
      </c>
      <c r="D5" s="28" t="s">
        <v>162</v>
      </c>
      <c r="F5" t="s">
        <v>160</v>
      </c>
      <c r="G5" t="s">
        <v>161</v>
      </c>
    </row>
    <row r="6" spans="1:7" x14ac:dyDescent="0.25">
      <c r="A6" s="27">
        <v>3</v>
      </c>
      <c r="B6" s="28" t="s">
        <v>163</v>
      </c>
      <c r="C6" s="28" t="s">
        <v>164</v>
      </c>
      <c r="D6" s="28" t="s">
        <v>165</v>
      </c>
      <c r="F6" t="s">
        <v>163</v>
      </c>
      <c r="G6" t="s">
        <v>164</v>
      </c>
    </row>
    <row r="7" spans="1:7" x14ac:dyDescent="0.25">
      <c r="A7" s="27">
        <v>4</v>
      </c>
      <c r="B7" s="28" t="s">
        <v>166</v>
      </c>
      <c r="C7" s="28" t="s">
        <v>167</v>
      </c>
      <c r="D7" s="28" t="s">
        <v>168</v>
      </c>
      <c r="F7" t="s">
        <v>166</v>
      </c>
      <c r="G7" t="s">
        <v>167</v>
      </c>
    </row>
    <row r="8" spans="1:7" x14ac:dyDescent="0.25">
      <c r="A8" s="27">
        <v>5</v>
      </c>
      <c r="B8" s="28" t="s">
        <v>169</v>
      </c>
      <c r="C8" s="28" t="s">
        <v>167</v>
      </c>
      <c r="D8" s="28" t="s">
        <v>170</v>
      </c>
      <c r="F8" t="s">
        <v>169</v>
      </c>
      <c r="G8" t="s">
        <v>167</v>
      </c>
    </row>
    <row r="9" spans="1:7" x14ac:dyDescent="0.25">
      <c r="A9" s="27">
        <v>6</v>
      </c>
      <c r="B9" s="28" t="s">
        <v>171</v>
      </c>
      <c r="C9" s="28" t="s">
        <v>172</v>
      </c>
      <c r="D9" s="28" t="s">
        <v>173</v>
      </c>
      <c r="F9" t="s">
        <v>171</v>
      </c>
      <c r="G9" t="s">
        <v>172</v>
      </c>
    </row>
    <row r="10" spans="1:7" x14ac:dyDescent="0.25">
      <c r="A10" s="27">
        <v>7</v>
      </c>
      <c r="B10" s="28" t="s">
        <v>174</v>
      </c>
      <c r="C10" s="28" t="s">
        <v>175</v>
      </c>
      <c r="D10" s="28" t="s">
        <v>176</v>
      </c>
      <c r="F10" t="s">
        <v>174</v>
      </c>
      <c r="G10" t="s">
        <v>175</v>
      </c>
    </row>
    <row r="11" spans="1:7" x14ac:dyDescent="0.25">
      <c r="A11" s="27">
        <v>8</v>
      </c>
      <c r="B11" s="28" t="s">
        <v>177</v>
      </c>
      <c r="C11" s="28" t="s">
        <v>178</v>
      </c>
      <c r="D11" s="28" t="s">
        <v>159</v>
      </c>
      <c r="F11" t="s">
        <v>177</v>
      </c>
      <c r="G11" t="s">
        <v>178</v>
      </c>
    </row>
    <row r="12" spans="1:7" x14ac:dyDescent="0.25">
      <c r="A12" s="27">
        <v>9</v>
      </c>
      <c r="B12" s="28" t="s">
        <v>74</v>
      </c>
      <c r="C12" s="28" t="s">
        <v>179</v>
      </c>
      <c r="D12" s="28" t="s">
        <v>180</v>
      </c>
      <c r="F12" t="s">
        <v>74</v>
      </c>
      <c r="G12" t="s">
        <v>179</v>
      </c>
    </row>
    <row r="13" spans="1:7" x14ac:dyDescent="0.25">
      <c r="A13" s="27">
        <v>10</v>
      </c>
      <c r="B13" s="28" t="s">
        <v>181</v>
      </c>
      <c r="C13" s="28" t="s">
        <v>182</v>
      </c>
      <c r="D13" s="28" t="s">
        <v>183</v>
      </c>
      <c r="F13" t="s">
        <v>181</v>
      </c>
      <c r="G13" t="s">
        <v>182</v>
      </c>
    </row>
    <row r="14" spans="1:7" x14ac:dyDescent="0.25">
      <c r="A14" s="27">
        <v>11</v>
      </c>
      <c r="B14" s="28" t="s">
        <v>184</v>
      </c>
      <c r="C14" s="28" t="s">
        <v>185</v>
      </c>
      <c r="D14" s="28" t="s">
        <v>186</v>
      </c>
      <c r="F14" t="s">
        <v>184</v>
      </c>
      <c r="G14" t="s">
        <v>185</v>
      </c>
    </row>
    <row r="15" spans="1:7" x14ac:dyDescent="0.25">
      <c r="A15" s="27">
        <v>12</v>
      </c>
      <c r="B15" s="28" t="s">
        <v>187</v>
      </c>
      <c r="C15" s="28" t="s">
        <v>188</v>
      </c>
      <c r="D15" s="28" t="s">
        <v>189</v>
      </c>
      <c r="F15" t="s">
        <v>187</v>
      </c>
      <c r="G15" t="s">
        <v>188</v>
      </c>
    </row>
    <row r="16" spans="1:7" x14ac:dyDescent="0.25">
      <c r="A16" s="27">
        <v>13</v>
      </c>
      <c r="B16" s="28" t="s">
        <v>190</v>
      </c>
      <c r="C16" s="28" t="s">
        <v>191</v>
      </c>
      <c r="D16" s="28" t="s">
        <v>192</v>
      </c>
      <c r="F16" t="s">
        <v>190</v>
      </c>
      <c r="G16" t="s">
        <v>191</v>
      </c>
    </row>
    <row r="17" spans="1:7" x14ac:dyDescent="0.25">
      <c r="A17" s="27">
        <v>14</v>
      </c>
      <c r="B17" s="28" t="s">
        <v>193</v>
      </c>
      <c r="C17" s="28" t="s">
        <v>194</v>
      </c>
      <c r="D17" s="28" t="s">
        <v>195</v>
      </c>
      <c r="F17" t="s">
        <v>193</v>
      </c>
      <c r="G17" t="s">
        <v>194</v>
      </c>
    </row>
    <row r="18" spans="1:7" x14ac:dyDescent="0.25">
      <c r="A18" s="27">
        <v>15</v>
      </c>
      <c r="B18" s="28" t="s">
        <v>196</v>
      </c>
      <c r="C18" s="28" t="s">
        <v>197</v>
      </c>
      <c r="D18" s="28" t="s">
        <v>198</v>
      </c>
      <c r="F18" t="s">
        <v>196</v>
      </c>
      <c r="G18" t="s">
        <v>197</v>
      </c>
    </row>
    <row r="19" spans="1:7" x14ac:dyDescent="0.25">
      <c r="A19" s="27">
        <v>16</v>
      </c>
      <c r="B19" s="28" t="s">
        <v>199</v>
      </c>
      <c r="C19" s="28" t="s">
        <v>200</v>
      </c>
      <c r="D19" s="28" t="s">
        <v>201</v>
      </c>
      <c r="F19" t="s">
        <v>199</v>
      </c>
      <c r="G19" t="s">
        <v>200</v>
      </c>
    </row>
    <row r="20" spans="1:7" x14ac:dyDescent="0.25">
      <c r="A20" s="27">
        <v>17</v>
      </c>
      <c r="B20" s="28" t="s">
        <v>202</v>
      </c>
      <c r="C20" s="28" t="s">
        <v>203</v>
      </c>
      <c r="D20" s="28" t="s">
        <v>204</v>
      </c>
      <c r="F20" t="s">
        <v>202</v>
      </c>
      <c r="G20" t="s">
        <v>203</v>
      </c>
    </row>
    <row r="21" spans="1:7" x14ac:dyDescent="0.25">
      <c r="A21" s="27">
        <v>18</v>
      </c>
      <c r="B21" s="28" t="s">
        <v>205</v>
      </c>
      <c r="C21" s="28" t="s">
        <v>206</v>
      </c>
      <c r="D21" s="28" t="s">
        <v>207</v>
      </c>
      <c r="F21" t="s">
        <v>205</v>
      </c>
      <c r="G21" t="s">
        <v>206</v>
      </c>
    </row>
    <row r="22" spans="1:7" x14ac:dyDescent="0.25">
      <c r="A22" s="27">
        <v>19</v>
      </c>
      <c r="B22" s="28" t="s">
        <v>208</v>
      </c>
      <c r="C22" s="28" t="s">
        <v>209</v>
      </c>
      <c r="D22" s="28" t="s">
        <v>210</v>
      </c>
      <c r="F22" t="s">
        <v>208</v>
      </c>
      <c r="G22" t="s">
        <v>209</v>
      </c>
    </row>
    <row r="23" spans="1:7" x14ac:dyDescent="0.25">
      <c r="A23" s="27">
        <v>20</v>
      </c>
      <c r="B23" s="28" t="s">
        <v>211</v>
      </c>
      <c r="C23" s="28" t="s">
        <v>212</v>
      </c>
      <c r="D23" s="28" t="s">
        <v>213</v>
      </c>
      <c r="F23" t="s">
        <v>211</v>
      </c>
      <c r="G23" t="s">
        <v>212</v>
      </c>
    </row>
    <row r="24" spans="1:7" x14ac:dyDescent="0.25">
      <c r="A24" s="27">
        <v>21</v>
      </c>
      <c r="B24" s="28" t="s">
        <v>214</v>
      </c>
      <c r="C24" s="28" t="s">
        <v>215</v>
      </c>
      <c r="D24" s="28" t="s">
        <v>216</v>
      </c>
      <c r="F24" t="s">
        <v>214</v>
      </c>
      <c r="G24" t="s">
        <v>215</v>
      </c>
    </row>
    <row r="25" spans="1:7" x14ac:dyDescent="0.25">
      <c r="A25" s="27">
        <v>22</v>
      </c>
      <c r="B25" s="28" t="s">
        <v>217</v>
      </c>
      <c r="C25" s="28" t="s">
        <v>218</v>
      </c>
      <c r="D25" s="28" t="s">
        <v>219</v>
      </c>
      <c r="F25" t="s">
        <v>217</v>
      </c>
      <c r="G25" t="s">
        <v>218</v>
      </c>
    </row>
    <row r="26" spans="1:7" x14ac:dyDescent="0.25">
      <c r="A26" s="27">
        <v>23</v>
      </c>
      <c r="B26" s="28" t="s">
        <v>220</v>
      </c>
      <c r="C26" s="28" t="s">
        <v>221</v>
      </c>
      <c r="D26" s="28" t="s">
        <v>222</v>
      </c>
      <c r="F26" t="s">
        <v>220</v>
      </c>
      <c r="G26" t="s">
        <v>221</v>
      </c>
    </row>
    <row r="28" spans="1:7" x14ac:dyDescent="0.25">
      <c r="A28" s="145" t="s">
        <v>132</v>
      </c>
      <c r="B28" s="145"/>
      <c r="C28" s="145"/>
      <c r="D28" s="145"/>
    </row>
    <row r="29" spans="1:7" x14ac:dyDescent="0.25">
      <c r="A29" s="27">
        <v>1</v>
      </c>
      <c r="B29" s="28" t="s">
        <v>72</v>
      </c>
      <c r="C29" s="28" t="s">
        <v>226</v>
      </c>
      <c r="D29" s="28" t="s">
        <v>240</v>
      </c>
      <c r="F29" t="s">
        <v>72</v>
      </c>
      <c r="G29" t="s">
        <v>226</v>
      </c>
    </row>
    <row r="30" spans="1:7" x14ac:dyDescent="0.25">
      <c r="A30" s="27">
        <v>2</v>
      </c>
      <c r="B30" s="28" t="s">
        <v>73</v>
      </c>
      <c r="C30" s="28" t="s">
        <v>227</v>
      </c>
      <c r="D30" s="28" t="s">
        <v>239</v>
      </c>
      <c r="F30" t="s">
        <v>73</v>
      </c>
      <c r="G30" t="s">
        <v>227</v>
      </c>
    </row>
    <row r="31" spans="1:7" x14ac:dyDescent="0.25">
      <c r="A31" s="27">
        <v>3</v>
      </c>
      <c r="B31" s="28" t="s">
        <v>57</v>
      </c>
      <c r="C31" s="28" t="s">
        <v>228</v>
      </c>
      <c r="D31" s="28" t="s">
        <v>241</v>
      </c>
      <c r="F31" t="s">
        <v>57</v>
      </c>
      <c r="G31" t="s">
        <v>228</v>
      </c>
    </row>
    <row r="32" spans="1:7" x14ac:dyDescent="0.25">
      <c r="A32" s="27">
        <v>4</v>
      </c>
      <c r="B32" s="28" t="s">
        <v>8</v>
      </c>
      <c r="C32" s="28" t="s">
        <v>229</v>
      </c>
      <c r="D32" s="28" t="s">
        <v>242</v>
      </c>
      <c r="F32" t="s">
        <v>8</v>
      </c>
      <c r="G32" t="s">
        <v>229</v>
      </c>
    </row>
    <row r="33" spans="1:7" x14ac:dyDescent="0.25">
      <c r="A33" s="27">
        <v>5</v>
      </c>
      <c r="B33" s="28" t="s">
        <v>10</v>
      </c>
      <c r="C33" s="28" t="s">
        <v>230</v>
      </c>
      <c r="D33" s="28" t="s">
        <v>243</v>
      </c>
      <c r="F33" t="s">
        <v>10</v>
      </c>
      <c r="G33" t="s">
        <v>230</v>
      </c>
    </row>
    <row r="34" spans="1:7" x14ac:dyDescent="0.25">
      <c r="A34" s="27">
        <v>6</v>
      </c>
      <c r="B34" s="28" t="s">
        <v>12</v>
      </c>
      <c r="C34" s="28" t="s">
        <v>231</v>
      </c>
      <c r="D34" s="28" t="s">
        <v>244</v>
      </c>
      <c r="F34" t="s">
        <v>12</v>
      </c>
      <c r="G34" t="s">
        <v>231</v>
      </c>
    </row>
    <row r="35" spans="1:7" x14ac:dyDescent="0.25">
      <c r="A35" s="27">
        <v>7</v>
      </c>
      <c r="B35" s="28" t="s">
        <v>13</v>
      </c>
      <c r="C35" s="28" t="s">
        <v>232</v>
      </c>
      <c r="D35" s="28" t="s">
        <v>245</v>
      </c>
      <c r="F35" t="s">
        <v>13</v>
      </c>
      <c r="G35" t="s">
        <v>232</v>
      </c>
    </row>
    <row r="36" spans="1:7" x14ac:dyDescent="0.25">
      <c r="A36" s="27">
        <v>8</v>
      </c>
      <c r="B36" s="28" t="s">
        <v>14</v>
      </c>
      <c r="C36" s="28" t="s">
        <v>233</v>
      </c>
      <c r="D36" s="28" t="s">
        <v>246</v>
      </c>
      <c r="F36" t="s">
        <v>14</v>
      </c>
      <c r="G36" t="s">
        <v>233</v>
      </c>
    </row>
    <row r="37" spans="1:7" x14ac:dyDescent="0.25">
      <c r="A37" s="27">
        <v>9</v>
      </c>
      <c r="B37" s="28" t="s">
        <v>15</v>
      </c>
      <c r="C37" s="28" t="s">
        <v>234</v>
      </c>
      <c r="D37" s="28" t="s">
        <v>247</v>
      </c>
      <c r="F37" t="s">
        <v>15</v>
      </c>
      <c r="G37" t="s">
        <v>234</v>
      </c>
    </row>
    <row r="38" spans="1:7" x14ac:dyDescent="0.25">
      <c r="A38" s="27">
        <v>10</v>
      </c>
      <c r="B38" s="28" t="s">
        <v>17</v>
      </c>
      <c r="C38" s="28" t="s">
        <v>235</v>
      </c>
      <c r="D38" s="28" t="s">
        <v>248</v>
      </c>
      <c r="F38" t="s">
        <v>17</v>
      </c>
      <c r="G38" t="s">
        <v>235</v>
      </c>
    </row>
    <row r="39" spans="1:7" x14ac:dyDescent="0.25">
      <c r="A39" s="27">
        <v>11</v>
      </c>
      <c r="B39" s="28" t="s">
        <v>22</v>
      </c>
      <c r="C39" s="28" t="s">
        <v>236</v>
      </c>
      <c r="D39" s="28" t="s">
        <v>249</v>
      </c>
      <c r="F39" t="s">
        <v>22</v>
      </c>
      <c r="G39" t="s">
        <v>236</v>
      </c>
    </row>
    <row r="40" spans="1:7" x14ac:dyDescent="0.25">
      <c r="A40" s="27">
        <v>12</v>
      </c>
      <c r="B40" s="28" t="s">
        <v>24</v>
      </c>
      <c r="C40" s="28" t="s">
        <v>237</v>
      </c>
      <c r="D40" s="28" t="s">
        <v>250</v>
      </c>
      <c r="F40" t="s">
        <v>24</v>
      </c>
      <c r="G40" t="s">
        <v>237</v>
      </c>
    </row>
    <row r="41" spans="1:7" x14ac:dyDescent="0.25">
      <c r="A41" s="27">
        <v>13</v>
      </c>
      <c r="B41" s="28" t="s">
        <v>26</v>
      </c>
      <c r="C41" s="28" t="s">
        <v>238</v>
      </c>
      <c r="D41" s="28" t="s">
        <v>251</v>
      </c>
      <c r="F41" t="s">
        <v>26</v>
      </c>
      <c r="G41" t="s">
        <v>238</v>
      </c>
    </row>
    <row r="43" spans="1:7" x14ac:dyDescent="0.25">
      <c r="A43" s="145" t="s">
        <v>252</v>
      </c>
      <c r="B43" s="145"/>
      <c r="C43" s="145"/>
      <c r="D43" s="145"/>
    </row>
    <row r="44" spans="1:7" x14ac:dyDescent="0.25">
      <c r="A44" s="27">
        <v>1</v>
      </c>
      <c r="B44" s="28" t="s">
        <v>72</v>
      </c>
      <c r="C44" s="28" t="s">
        <v>253</v>
      </c>
      <c r="D44" s="28" t="s">
        <v>254</v>
      </c>
      <c r="F44" t="s">
        <v>72</v>
      </c>
      <c r="G44" t="s">
        <v>253</v>
      </c>
    </row>
    <row r="45" spans="1:7" x14ac:dyDescent="0.25">
      <c r="A45" s="27">
        <v>2</v>
      </c>
      <c r="B45" s="28" t="s">
        <v>73</v>
      </c>
      <c r="C45" s="28" t="s">
        <v>255</v>
      </c>
      <c r="D45" s="28" t="s">
        <v>256</v>
      </c>
      <c r="F45" t="s">
        <v>73</v>
      </c>
      <c r="G45" t="s">
        <v>255</v>
      </c>
    </row>
    <row r="46" spans="1:7" x14ac:dyDescent="0.25">
      <c r="A46" s="27">
        <v>3</v>
      </c>
      <c r="B46" s="28" t="s">
        <v>57</v>
      </c>
      <c r="C46" s="28" t="s">
        <v>257</v>
      </c>
      <c r="D46" s="28" t="s">
        <v>258</v>
      </c>
      <c r="F46" t="s">
        <v>57</v>
      </c>
      <c r="G46" t="s">
        <v>257</v>
      </c>
    </row>
    <row r="47" spans="1:7" x14ac:dyDescent="0.25">
      <c r="A47" s="27">
        <v>4</v>
      </c>
      <c r="B47" s="28" t="s">
        <v>8</v>
      </c>
      <c r="C47" s="28" t="s">
        <v>259</v>
      </c>
      <c r="D47" s="28" t="s">
        <v>260</v>
      </c>
      <c r="F47" t="s">
        <v>8</v>
      </c>
      <c r="G47" t="s">
        <v>259</v>
      </c>
    </row>
    <row r="48" spans="1:7" x14ac:dyDescent="0.25">
      <c r="A48" s="27">
        <v>5</v>
      </c>
      <c r="B48" s="28" t="s">
        <v>10</v>
      </c>
      <c r="C48" s="28" t="s">
        <v>261</v>
      </c>
      <c r="D48" s="28" t="s">
        <v>262</v>
      </c>
      <c r="F48" t="s">
        <v>10</v>
      </c>
      <c r="G48" t="s">
        <v>261</v>
      </c>
    </row>
    <row r="49" spans="1:7" x14ac:dyDescent="0.25">
      <c r="A49" s="27">
        <v>6</v>
      </c>
      <c r="B49" s="28" t="s">
        <v>12</v>
      </c>
      <c r="C49" s="28" t="s">
        <v>263</v>
      </c>
      <c r="D49" s="28" t="s">
        <v>264</v>
      </c>
      <c r="F49" t="s">
        <v>12</v>
      </c>
      <c r="G49" t="s">
        <v>263</v>
      </c>
    </row>
    <row r="50" spans="1:7" x14ac:dyDescent="0.25">
      <c r="A50" s="27">
        <v>7</v>
      </c>
      <c r="B50" s="28" t="s">
        <v>13</v>
      </c>
      <c r="C50" s="28" t="s">
        <v>265</v>
      </c>
      <c r="D50" s="28" t="s">
        <v>266</v>
      </c>
      <c r="F50" t="s">
        <v>13</v>
      </c>
      <c r="G50" t="s">
        <v>265</v>
      </c>
    </row>
    <row r="51" spans="1:7" x14ac:dyDescent="0.25">
      <c r="A51" s="27">
        <v>8</v>
      </c>
      <c r="B51" s="28" t="s">
        <v>14</v>
      </c>
      <c r="C51" s="28" t="s">
        <v>267</v>
      </c>
      <c r="D51" s="28" t="s">
        <v>268</v>
      </c>
      <c r="F51" t="s">
        <v>14</v>
      </c>
      <c r="G51" t="s">
        <v>267</v>
      </c>
    </row>
    <row r="52" spans="1:7" x14ac:dyDescent="0.25">
      <c r="A52" s="27">
        <v>9</v>
      </c>
      <c r="B52" s="28" t="s">
        <v>15</v>
      </c>
      <c r="C52" s="28" t="s">
        <v>269</v>
      </c>
      <c r="D52" s="28" t="s">
        <v>270</v>
      </c>
      <c r="F52" t="s">
        <v>15</v>
      </c>
      <c r="G52" t="s">
        <v>269</v>
      </c>
    </row>
    <row r="53" spans="1:7" x14ac:dyDescent="0.25">
      <c r="A53" s="27">
        <v>10</v>
      </c>
      <c r="B53" s="28" t="s">
        <v>22</v>
      </c>
      <c r="C53" s="28" t="s">
        <v>271</v>
      </c>
      <c r="D53" s="28" t="s">
        <v>272</v>
      </c>
      <c r="F53" t="s">
        <v>22</v>
      </c>
      <c r="G53" t="s">
        <v>271</v>
      </c>
    </row>
    <row r="55" spans="1:7" x14ac:dyDescent="0.25">
      <c r="A55" s="145" t="s">
        <v>76</v>
      </c>
      <c r="B55" s="145"/>
      <c r="C55" s="145"/>
      <c r="D55" s="145"/>
    </row>
    <row r="56" spans="1:7" x14ac:dyDescent="0.25">
      <c r="A56" s="27">
        <v>1</v>
      </c>
      <c r="B56" s="28" t="s">
        <v>223</v>
      </c>
      <c r="C56" s="28" t="s">
        <v>273</v>
      </c>
      <c r="D56" s="28" t="s">
        <v>274</v>
      </c>
      <c r="F56" t="s">
        <v>223</v>
      </c>
      <c r="G56" t="s">
        <v>273</v>
      </c>
    </row>
    <row r="57" spans="1:7" x14ac:dyDescent="0.25">
      <c r="A57" s="27">
        <v>2</v>
      </c>
      <c r="B57" s="28" t="s">
        <v>160</v>
      </c>
      <c r="C57" s="28" t="s">
        <v>275</v>
      </c>
      <c r="D57" s="28" t="s">
        <v>276</v>
      </c>
      <c r="F57" t="s">
        <v>160</v>
      </c>
      <c r="G57" t="s">
        <v>275</v>
      </c>
    </row>
    <row r="58" spans="1:7" x14ac:dyDescent="0.25">
      <c r="A58" s="27">
        <v>3</v>
      </c>
      <c r="B58" s="28" t="s">
        <v>277</v>
      </c>
      <c r="C58" s="28" t="s">
        <v>278</v>
      </c>
      <c r="D58" s="28" t="s">
        <v>279</v>
      </c>
      <c r="F58" t="s">
        <v>277</v>
      </c>
      <c r="G58" t="s">
        <v>278</v>
      </c>
    </row>
    <row r="59" spans="1:7" x14ac:dyDescent="0.25">
      <c r="A59" s="27">
        <v>4</v>
      </c>
      <c r="B59" s="28" t="s">
        <v>163</v>
      </c>
      <c r="C59" s="28" t="s">
        <v>280</v>
      </c>
      <c r="D59" s="28" t="s">
        <v>281</v>
      </c>
      <c r="F59" t="s">
        <v>163</v>
      </c>
      <c r="G59" t="s">
        <v>280</v>
      </c>
    </row>
    <row r="60" spans="1:7" x14ac:dyDescent="0.25">
      <c r="A60" s="27">
        <v>5</v>
      </c>
      <c r="B60" s="28" t="s">
        <v>166</v>
      </c>
      <c r="C60" s="28" t="s">
        <v>282</v>
      </c>
      <c r="D60" s="28" t="s">
        <v>283</v>
      </c>
      <c r="F60" t="s">
        <v>166</v>
      </c>
      <c r="G60" t="s">
        <v>282</v>
      </c>
    </row>
    <row r="61" spans="1:7" x14ac:dyDescent="0.25">
      <c r="A61" s="27">
        <v>6</v>
      </c>
      <c r="B61" s="28" t="s">
        <v>169</v>
      </c>
      <c r="C61" s="28" t="s">
        <v>284</v>
      </c>
      <c r="D61" s="28" t="s">
        <v>285</v>
      </c>
      <c r="F61" t="s">
        <v>169</v>
      </c>
      <c r="G61" t="s">
        <v>284</v>
      </c>
    </row>
    <row r="62" spans="1:7" x14ac:dyDescent="0.25">
      <c r="A62" s="27">
        <v>7</v>
      </c>
      <c r="B62" s="28" t="s">
        <v>171</v>
      </c>
      <c r="C62" s="28" t="s">
        <v>286</v>
      </c>
      <c r="D62" s="28" t="s">
        <v>287</v>
      </c>
      <c r="F62" t="s">
        <v>171</v>
      </c>
      <c r="G62" t="s">
        <v>286</v>
      </c>
    </row>
    <row r="63" spans="1:7" ht="30" x14ac:dyDescent="0.25">
      <c r="A63" s="27">
        <v>8</v>
      </c>
      <c r="B63" s="28" t="s">
        <v>174</v>
      </c>
      <c r="C63" s="47" t="s">
        <v>288</v>
      </c>
      <c r="D63" s="28" t="s">
        <v>289</v>
      </c>
      <c r="F63" t="s">
        <v>174</v>
      </c>
      <c r="G63" t="s">
        <v>288</v>
      </c>
    </row>
    <row r="64" spans="1:7" x14ac:dyDescent="0.25">
      <c r="A64" s="27">
        <v>9</v>
      </c>
      <c r="B64" s="28" t="s">
        <v>290</v>
      </c>
      <c r="C64" s="28" t="s">
        <v>291</v>
      </c>
      <c r="D64" s="28" t="s">
        <v>292</v>
      </c>
      <c r="F64" t="s">
        <v>290</v>
      </c>
      <c r="G64" t="s">
        <v>291</v>
      </c>
    </row>
    <row r="66" spans="1:7" x14ac:dyDescent="0.25">
      <c r="A66" s="145" t="s">
        <v>80</v>
      </c>
      <c r="B66" s="145"/>
      <c r="C66" s="145"/>
      <c r="D66" s="145"/>
    </row>
    <row r="67" spans="1:7" x14ac:dyDescent="0.25">
      <c r="A67" s="27">
        <v>1</v>
      </c>
      <c r="B67" s="28" t="s">
        <v>72</v>
      </c>
      <c r="C67" s="28" t="s">
        <v>293</v>
      </c>
      <c r="D67" s="28" t="s">
        <v>294</v>
      </c>
      <c r="F67" t="s">
        <v>72</v>
      </c>
      <c r="G67" t="s">
        <v>293</v>
      </c>
    </row>
    <row r="68" spans="1:7" x14ac:dyDescent="0.25">
      <c r="A68" s="27">
        <v>2</v>
      </c>
      <c r="B68" s="28" t="s">
        <v>73</v>
      </c>
      <c r="C68" s="28" t="s">
        <v>295</v>
      </c>
      <c r="D68" s="28" t="s">
        <v>296</v>
      </c>
      <c r="F68" t="s">
        <v>73</v>
      </c>
      <c r="G68" t="s">
        <v>295</v>
      </c>
    </row>
    <row r="69" spans="1:7" x14ac:dyDescent="0.25">
      <c r="A69" s="27">
        <v>3</v>
      </c>
      <c r="B69" s="28" t="s">
        <v>57</v>
      </c>
      <c r="C69" s="28" t="s">
        <v>297</v>
      </c>
      <c r="D69" s="28" t="s">
        <v>298</v>
      </c>
      <c r="F69" t="s">
        <v>57</v>
      </c>
      <c r="G69" t="s">
        <v>297</v>
      </c>
    </row>
    <row r="70" spans="1:7" x14ac:dyDescent="0.25">
      <c r="A70" s="27">
        <v>4</v>
      </c>
      <c r="B70" s="28" t="s">
        <v>8</v>
      </c>
      <c r="C70" s="28" t="s">
        <v>299</v>
      </c>
      <c r="D70" s="28" t="s">
        <v>300</v>
      </c>
      <c r="F70" t="s">
        <v>8</v>
      </c>
      <c r="G70" t="s">
        <v>299</v>
      </c>
    </row>
    <row r="71" spans="1:7" x14ac:dyDescent="0.25">
      <c r="A71" s="27">
        <v>5</v>
      </c>
      <c r="B71" s="28" t="s">
        <v>10</v>
      </c>
      <c r="C71" s="28" t="s">
        <v>301</v>
      </c>
      <c r="D71" s="28" t="s">
        <v>302</v>
      </c>
      <c r="F71" t="s">
        <v>10</v>
      </c>
      <c r="G71" t="s">
        <v>301</v>
      </c>
    </row>
    <row r="72" spans="1:7" x14ac:dyDescent="0.25">
      <c r="A72" s="27">
        <v>6</v>
      </c>
      <c r="B72" s="28" t="s">
        <v>12</v>
      </c>
      <c r="C72" s="28" t="s">
        <v>303</v>
      </c>
      <c r="D72" s="28" t="s">
        <v>304</v>
      </c>
      <c r="F72" t="s">
        <v>12</v>
      </c>
      <c r="G72" t="s">
        <v>303</v>
      </c>
    </row>
    <row r="73" spans="1:7" x14ac:dyDescent="0.25">
      <c r="A73" s="27">
        <v>7</v>
      </c>
      <c r="B73" s="28" t="s">
        <v>13</v>
      </c>
      <c r="C73" s="28" t="s">
        <v>305</v>
      </c>
      <c r="D73" s="28" t="s">
        <v>306</v>
      </c>
      <c r="F73" t="s">
        <v>13</v>
      </c>
      <c r="G73" t="s">
        <v>305</v>
      </c>
    </row>
    <row r="74" spans="1:7" x14ac:dyDescent="0.25">
      <c r="A74" s="27">
        <v>8</v>
      </c>
      <c r="B74" s="28" t="s">
        <v>14</v>
      </c>
      <c r="C74" s="28" t="s">
        <v>307</v>
      </c>
      <c r="D74" s="28" t="s">
        <v>308</v>
      </c>
      <c r="F74" t="s">
        <v>14</v>
      </c>
      <c r="G74" t="s">
        <v>307</v>
      </c>
    </row>
    <row r="75" spans="1:7" x14ac:dyDescent="0.25">
      <c r="A75" s="27">
        <v>9</v>
      </c>
      <c r="B75" s="28" t="s">
        <v>15</v>
      </c>
      <c r="C75" s="28" t="s">
        <v>309</v>
      </c>
      <c r="D75" s="28" t="s">
        <v>310</v>
      </c>
      <c r="F75" t="s">
        <v>15</v>
      </c>
      <c r="G75" t="s">
        <v>309</v>
      </c>
    </row>
    <row r="76" spans="1:7" x14ac:dyDescent="0.25">
      <c r="A76" s="27">
        <v>10</v>
      </c>
      <c r="B76" s="28" t="s">
        <v>17</v>
      </c>
      <c r="C76" s="28" t="s">
        <v>311</v>
      </c>
      <c r="D76" s="28" t="s">
        <v>312</v>
      </c>
      <c r="F76" t="s">
        <v>17</v>
      </c>
      <c r="G76" t="s">
        <v>311</v>
      </c>
    </row>
    <row r="77" spans="1:7" x14ac:dyDescent="0.25">
      <c r="A77" s="27">
        <v>11</v>
      </c>
      <c r="B77" s="28" t="s">
        <v>18</v>
      </c>
      <c r="C77" s="28" t="s">
        <v>313</v>
      </c>
      <c r="D77" s="28" t="s">
        <v>314</v>
      </c>
      <c r="F77" t="s">
        <v>18</v>
      </c>
      <c r="G77" t="s">
        <v>313</v>
      </c>
    </row>
    <row r="78" spans="1:7" x14ac:dyDescent="0.25">
      <c r="A78" s="27">
        <v>12</v>
      </c>
      <c r="B78" s="28" t="s">
        <v>20</v>
      </c>
      <c r="C78" s="28" t="s">
        <v>315</v>
      </c>
      <c r="D78" s="28" t="s">
        <v>316</v>
      </c>
      <c r="F78" t="s">
        <v>20</v>
      </c>
      <c r="G78" t="s">
        <v>315</v>
      </c>
    </row>
    <row r="79" spans="1:7" x14ac:dyDescent="0.25">
      <c r="A79" s="27">
        <v>13</v>
      </c>
      <c r="B79" s="28" t="s">
        <v>22</v>
      </c>
      <c r="C79" s="28" t="s">
        <v>317</v>
      </c>
      <c r="D79" s="28" t="s">
        <v>318</v>
      </c>
      <c r="F79" t="s">
        <v>22</v>
      </c>
      <c r="G79" t="s">
        <v>317</v>
      </c>
    </row>
    <row r="80" spans="1:7" x14ac:dyDescent="0.25">
      <c r="A80" s="27">
        <v>14</v>
      </c>
      <c r="B80" s="28" t="s">
        <v>24</v>
      </c>
      <c r="C80" s="28" t="s">
        <v>319</v>
      </c>
      <c r="D80" s="28" t="s">
        <v>320</v>
      </c>
      <c r="F80" t="s">
        <v>24</v>
      </c>
      <c r="G80" t="s">
        <v>319</v>
      </c>
    </row>
    <row r="82" spans="1:7" x14ac:dyDescent="0.25">
      <c r="A82" s="145" t="s">
        <v>330</v>
      </c>
      <c r="B82" s="145"/>
      <c r="C82" s="145"/>
      <c r="D82" s="145"/>
    </row>
    <row r="83" spans="1:7" x14ac:dyDescent="0.25">
      <c r="A83" s="27">
        <v>1</v>
      </c>
      <c r="B83" s="28" t="s">
        <v>72</v>
      </c>
      <c r="C83" s="28" t="s">
        <v>321</v>
      </c>
      <c r="D83" s="28" t="s">
        <v>331</v>
      </c>
      <c r="F83" t="s">
        <v>72</v>
      </c>
      <c r="G83" t="s">
        <v>321</v>
      </c>
    </row>
    <row r="84" spans="1:7" x14ac:dyDescent="0.25">
      <c r="A84" s="27">
        <v>2</v>
      </c>
      <c r="B84" s="28" t="s">
        <v>73</v>
      </c>
      <c r="C84" s="28" t="s">
        <v>322</v>
      </c>
      <c r="D84" s="28" t="s">
        <v>332</v>
      </c>
      <c r="F84" t="s">
        <v>73</v>
      </c>
      <c r="G84" t="s">
        <v>322</v>
      </c>
    </row>
    <row r="85" spans="1:7" x14ac:dyDescent="0.25">
      <c r="A85" s="27">
        <v>3</v>
      </c>
      <c r="B85" s="28" t="s">
        <v>57</v>
      </c>
      <c r="C85" s="28" t="s">
        <v>323</v>
      </c>
      <c r="D85" s="28" t="s">
        <v>333</v>
      </c>
      <c r="F85" t="s">
        <v>57</v>
      </c>
      <c r="G85" t="s">
        <v>323</v>
      </c>
    </row>
    <row r="86" spans="1:7" x14ac:dyDescent="0.25">
      <c r="A86" s="27">
        <v>4</v>
      </c>
      <c r="B86" s="28" t="s">
        <v>10</v>
      </c>
      <c r="C86" s="28" t="s">
        <v>324</v>
      </c>
      <c r="D86" s="28" t="s">
        <v>334</v>
      </c>
      <c r="F86" t="s">
        <v>10</v>
      </c>
      <c r="G86" t="s">
        <v>324</v>
      </c>
    </row>
    <row r="87" spans="1:7" x14ac:dyDescent="0.25">
      <c r="A87" s="27">
        <v>5</v>
      </c>
      <c r="B87" s="28" t="s">
        <v>12</v>
      </c>
      <c r="C87" s="28" t="s">
        <v>325</v>
      </c>
      <c r="D87" s="28" t="s">
        <v>335</v>
      </c>
      <c r="F87" t="s">
        <v>12</v>
      </c>
      <c r="G87" t="s">
        <v>325</v>
      </c>
    </row>
    <row r="88" spans="1:7" x14ac:dyDescent="0.25">
      <c r="A88" s="27">
        <v>6</v>
      </c>
      <c r="B88" s="28" t="s">
        <v>13</v>
      </c>
      <c r="C88" s="28" t="s">
        <v>326</v>
      </c>
      <c r="D88" s="28" t="s">
        <v>336</v>
      </c>
      <c r="F88" t="s">
        <v>13</v>
      </c>
      <c r="G88" t="s">
        <v>326</v>
      </c>
    </row>
    <row r="89" spans="1:7" x14ac:dyDescent="0.25">
      <c r="A89" s="27">
        <v>7</v>
      </c>
      <c r="B89" s="28" t="s">
        <v>14</v>
      </c>
      <c r="C89" s="28" t="s">
        <v>327</v>
      </c>
      <c r="D89" s="28" t="s">
        <v>337</v>
      </c>
      <c r="F89" t="s">
        <v>14</v>
      </c>
      <c r="G89" t="s">
        <v>327</v>
      </c>
    </row>
    <row r="90" spans="1:7" x14ac:dyDescent="0.25">
      <c r="A90" s="27">
        <v>8</v>
      </c>
      <c r="B90" s="28" t="s">
        <v>15</v>
      </c>
      <c r="C90" s="28" t="s">
        <v>328</v>
      </c>
      <c r="D90" s="28" t="s">
        <v>338</v>
      </c>
      <c r="F90" t="s">
        <v>15</v>
      </c>
      <c r="G90" t="s">
        <v>328</v>
      </c>
    </row>
    <row r="91" spans="1:7" x14ac:dyDescent="0.25">
      <c r="A91" s="27">
        <v>9</v>
      </c>
      <c r="B91" s="28" t="s">
        <v>17</v>
      </c>
      <c r="C91" s="28" t="s">
        <v>329</v>
      </c>
      <c r="D91" s="28" t="s">
        <v>339</v>
      </c>
      <c r="F91" t="s">
        <v>17</v>
      </c>
      <c r="G91" t="s">
        <v>329</v>
      </c>
    </row>
    <row r="93" spans="1:7" x14ac:dyDescent="0.25">
      <c r="A93" s="145" t="s">
        <v>348</v>
      </c>
      <c r="B93" s="145"/>
      <c r="C93" s="145"/>
      <c r="D93" s="145"/>
    </row>
    <row r="94" spans="1:7" x14ac:dyDescent="0.25">
      <c r="A94" s="27">
        <v>1</v>
      </c>
      <c r="B94" s="28" t="s">
        <v>223</v>
      </c>
      <c r="C94" s="28" t="s">
        <v>340</v>
      </c>
      <c r="D94" s="28" t="s">
        <v>349</v>
      </c>
      <c r="F94" t="s">
        <v>223</v>
      </c>
      <c r="G94" t="s">
        <v>340</v>
      </c>
    </row>
    <row r="95" spans="1:7" x14ac:dyDescent="0.25">
      <c r="A95" s="27">
        <v>2</v>
      </c>
      <c r="B95" s="28" t="s">
        <v>277</v>
      </c>
      <c r="C95" s="28" t="s">
        <v>341</v>
      </c>
      <c r="D95" s="28" t="s">
        <v>350</v>
      </c>
      <c r="F95" t="s">
        <v>277</v>
      </c>
      <c r="G95" t="s">
        <v>341</v>
      </c>
    </row>
    <row r="96" spans="1:7" x14ac:dyDescent="0.25">
      <c r="A96" s="27">
        <v>3</v>
      </c>
      <c r="B96" s="28" t="s">
        <v>163</v>
      </c>
      <c r="C96" s="28" t="s">
        <v>342</v>
      </c>
      <c r="D96" s="28" t="s">
        <v>351</v>
      </c>
      <c r="F96" t="s">
        <v>163</v>
      </c>
      <c r="G96" t="s">
        <v>342</v>
      </c>
    </row>
    <row r="97" spans="1:7" x14ac:dyDescent="0.25">
      <c r="A97" s="27">
        <v>4</v>
      </c>
      <c r="B97" s="28" t="s">
        <v>166</v>
      </c>
      <c r="C97" s="28" t="s">
        <v>343</v>
      </c>
      <c r="D97" s="28" t="s">
        <v>352</v>
      </c>
      <c r="F97" t="s">
        <v>166</v>
      </c>
      <c r="G97" t="s">
        <v>343</v>
      </c>
    </row>
    <row r="98" spans="1:7" x14ac:dyDescent="0.25">
      <c r="A98" s="27">
        <v>5</v>
      </c>
      <c r="B98" s="28" t="s">
        <v>169</v>
      </c>
      <c r="C98" s="28" t="s">
        <v>344</v>
      </c>
      <c r="D98" s="28" t="s">
        <v>353</v>
      </c>
      <c r="F98" t="s">
        <v>169</v>
      </c>
      <c r="G98" t="s">
        <v>344</v>
      </c>
    </row>
    <row r="99" spans="1:7" x14ac:dyDescent="0.25">
      <c r="A99" s="27">
        <v>6</v>
      </c>
      <c r="B99" s="28" t="s">
        <v>171</v>
      </c>
      <c r="C99" s="28" t="s">
        <v>345</v>
      </c>
      <c r="D99" s="28" t="s">
        <v>354</v>
      </c>
      <c r="F99" t="s">
        <v>171</v>
      </c>
      <c r="G99" t="s">
        <v>345</v>
      </c>
    </row>
    <row r="100" spans="1:7" x14ac:dyDescent="0.25">
      <c r="A100" s="27">
        <v>7</v>
      </c>
      <c r="B100" s="28" t="s">
        <v>174</v>
      </c>
      <c r="C100" s="28" t="s">
        <v>346</v>
      </c>
      <c r="D100" s="28" t="s">
        <v>355</v>
      </c>
      <c r="F100" t="s">
        <v>174</v>
      </c>
      <c r="G100" t="s">
        <v>346</v>
      </c>
    </row>
    <row r="101" spans="1:7" x14ac:dyDescent="0.25">
      <c r="A101" s="27">
        <v>8</v>
      </c>
      <c r="B101" s="28" t="s">
        <v>290</v>
      </c>
      <c r="C101" s="28" t="s">
        <v>347</v>
      </c>
      <c r="D101" s="28" t="s">
        <v>356</v>
      </c>
      <c r="F101" t="s">
        <v>290</v>
      </c>
      <c r="G101" t="s">
        <v>347</v>
      </c>
    </row>
    <row r="103" spans="1:7" x14ac:dyDescent="0.25">
      <c r="A103" s="145" t="s">
        <v>365</v>
      </c>
      <c r="B103" s="145"/>
      <c r="C103" s="145"/>
      <c r="D103" s="145"/>
    </row>
    <row r="104" spans="1:7" x14ac:dyDescent="0.25">
      <c r="A104" s="27">
        <v>1</v>
      </c>
      <c r="B104" s="28" t="s">
        <v>223</v>
      </c>
      <c r="C104" s="28" t="s">
        <v>357</v>
      </c>
      <c r="D104" s="28" t="s">
        <v>366</v>
      </c>
      <c r="F104" t="s">
        <v>223</v>
      </c>
      <c r="G104" t="s">
        <v>357</v>
      </c>
    </row>
    <row r="105" spans="1:7" x14ac:dyDescent="0.25">
      <c r="A105" s="27">
        <v>2</v>
      </c>
      <c r="B105" s="28" t="s">
        <v>73</v>
      </c>
      <c r="C105" s="28" t="s">
        <v>358</v>
      </c>
      <c r="D105" s="28" t="s">
        <v>367</v>
      </c>
      <c r="F105" t="s">
        <v>73</v>
      </c>
      <c r="G105" t="s">
        <v>358</v>
      </c>
    </row>
    <row r="106" spans="1:7" x14ac:dyDescent="0.25">
      <c r="A106" s="27">
        <v>3</v>
      </c>
      <c r="B106" s="28" t="s">
        <v>57</v>
      </c>
      <c r="C106" s="28" t="s">
        <v>359</v>
      </c>
      <c r="D106" s="28" t="s">
        <v>368</v>
      </c>
      <c r="F106" t="s">
        <v>57</v>
      </c>
      <c r="G106" t="s">
        <v>359</v>
      </c>
    </row>
    <row r="107" spans="1:7" x14ac:dyDescent="0.25">
      <c r="A107" s="27">
        <v>4</v>
      </c>
      <c r="B107" s="28" t="s">
        <v>8</v>
      </c>
      <c r="C107" s="28" t="s">
        <v>360</v>
      </c>
      <c r="D107" s="28" t="s">
        <v>369</v>
      </c>
      <c r="F107" t="s">
        <v>8</v>
      </c>
      <c r="G107" t="s">
        <v>360</v>
      </c>
    </row>
    <row r="108" spans="1:7" x14ac:dyDescent="0.25">
      <c r="A108" s="27">
        <v>5</v>
      </c>
      <c r="B108" s="28" t="s">
        <v>10</v>
      </c>
      <c r="C108" s="28" t="s">
        <v>361</v>
      </c>
      <c r="D108" s="28" t="s">
        <v>370</v>
      </c>
      <c r="F108" t="s">
        <v>10</v>
      </c>
      <c r="G108" t="s">
        <v>361</v>
      </c>
    </row>
    <row r="109" spans="1:7" x14ac:dyDescent="0.25">
      <c r="A109" s="27">
        <v>6</v>
      </c>
      <c r="B109" s="28" t="s">
        <v>12</v>
      </c>
      <c r="C109" s="28" t="s">
        <v>362</v>
      </c>
      <c r="D109" s="28" t="s">
        <v>371</v>
      </c>
      <c r="F109" t="s">
        <v>12</v>
      </c>
      <c r="G109" t="s">
        <v>362</v>
      </c>
    </row>
    <row r="110" spans="1:7" x14ac:dyDescent="0.25">
      <c r="A110" s="27">
        <v>7</v>
      </c>
      <c r="B110" s="28" t="s">
        <v>14</v>
      </c>
      <c r="C110" s="28" t="s">
        <v>363</v>
      </c>
      <c r="D110" s="28" t="s">
        <v>372</v>
      </c>
      <c r="F110" t="s">
        <v>14</v>
      </c>
      <c r="G110" t="s">
        <v>363</v>
      </c>
    </row>
    <row r="111" spans="1:7" x14ac:dyDescent="0.25">
      <c r="A111" s="27">
        <v>8</v>
      </c>
      <c r="B111" s="28" t="s">
        <v>17</v>
      </c>
      <c r="C111" s="28" t="s">
        <v>364</v>
      </c>
      <c r="D111" s="28" t="s">
        <v>373</v>
      </c>
      <c r="F111" t="s">
        <v>17</v>
      </c>
      <c r="G111" t="s">
        <v>364</v>
      </c>
    </row>
    <row r="113" spans="1:7" x14ac:dyDescent="0.25">
      <c r="A113" s="145" t="s">
        <v>75</v>
      </c>
      <c r="B113" s="145"/>
      <c r="C113" s="145"/>
      <c r="D113" s="145"/>
    </row>
    <row r="114" spans="1:7" x14ac:dyDescent="0.25">
      <c r="A114" s="27">
        <v>1</v>
      </c>
      <c r="B114" s="28" t="s">
        <v>72</v>
      </c>
      <c r="C114" s="28" t="s">
        <v>374</v>
      </c>
      <c r="D114" s="28" t="s">
        <v>380</v>
      </c>
      <c r="F114" t="s">
        <v>72</v>
      </c>
      <c r="G114" t="s">
        <v>374</v>
      </c>
    </row>
    <row r="115" spans="1:7" x14ac:dyDescent="0.25">
      <c r="A115" s="27">
        <v>2</v>
      </c>
      <c r="B115" s="28" t="s">
        <v>73</v>
      </c>
      <c r="C115" s="28" t="s">
        <v>375</v>
      </c>
      <c r="D115" s="28" t="s">
        <v>381</v>
      </c>
      <c r="F115" t="s">
        <v>73</v>
      </c>
      <c r="G115" t="s">
        <v>375</v>
      </c>
    </row>
    <row r="116" spans="1:7" x14ac:dyDescent="0.25">
      <c r="A116" s="27">
        <v>3</v>
      </c>
      <c r="B116" s="28" t="s">
        <v>57</v>
      </c>
      <c r="C116" s="28" t="s">
        <v>376</v>
      </c>
      <c r="D116" s="28" t="s">
        <v>382</v>
      </c>
      <c r="F116" t="s">
        <v>277</v>
      </c>
      <c r="G116" t="s">
        <v>376</v>
      </c>
    </row>
    <row r="117" spans="1:7" x14ac:dyDescent="0.25">
      <c r="A117" s="27">
        <v>4</v>
      </c>
      <c r="B117" s="28" t="s">
        <v>8</v>
      </c>
      <c r="C117" s="28" t="s">
        <v>377</v>
      </c>
      <c r="D117" s="28" t="s">
        <v>383</v>
      </c>
      <c r="F117" t="s">
        <v>8</v>
      </c>
      <c r="G117" t="s">
        <v>377</v>
      </c>
    </row>
    <row r="118" spans="1:7" x14ac:dyDescent="0.25">
      <c r="A118" s="27">
        <v>5</v>
      </c>
      <c r="B118" s="28" t="s">
        <v>10</v>
      </c>
      <c r="C118" s="28" t="s">
        <v>378</v>
      </c>
      <c r="D118" s="28" t="s">
        <v>384</v>
      </c>
      <c r="F118" t="s">
        <v>10</v>
      </c>
      <c r="G118" t="s">
        <v>378</v>
      </c>
    </row>
    <row r="119" spans="1:7" x14ac:dyDescent="0.25">
      <c r="A119" s="27">
        <v>6</v>
      </c>
      <c r="B119" s="28" t="s">
        <v>12</v>
      </c>
      <c r="C119" s="28" t="s">
        <v>379</v>
      </c>
      <c r="D119" s="28" t="s">
        <v>385</v>
      </c>
      <c r="F119" t="s">
        <v>12</v>
      </c>
      <c r="G119" t="s">
        <v>379</v>
      </c>
    </row>
    <row r="121" spans="1:7" x14ac:dyDescent="0.25">
      <c r="A121" s="145" t="s">
        <v>126</v>
      </c>
      <c r="B121" s="145"/>
      <c r="C121" s="145"/>
      <c r="D121" s="145"/>
    </row>
    <row r="122" spans="1:7" x14ac:dyDescent="0.25">
      <c r="A122" s="27">
        <v>1</v>
      </c>
      <c r="B122" s="28" t="s">
        <v>223</v>
      </c>
      <c r="C122" s="28" t="s">
        <v>386</v>
      </c>
      <c r="D122" s="28" t="s">
        <v>387</v>
      </c>
      <c r="F122" t="s">
        <v>223</v>
      </c>
      <c r="G122" t="s">
        <v>386</v>
      </c>
    </row>
    <row r="123" spans="1:7" x14ac:dyDescent="0.25">
      <c r="A123" s="27">
        <v>2</v>
      </c>
      <c r="B123" s="28" t="s">
        <v>160</v>
      </c>
      <c r="C123" s="28" t="s">
        <v>388</v>
      </c>
      <c r="D123" s="28" t="s">
        <v>389</v>
      </c>
      <c r="F123" t="s">
        <v>160</v>
      </c>
      <c r="G123" t="s">
        <v>388</v>
      </c>
    </row>
    <row r="124" spans="1:7" x14ac:dyDescent="0.25">
      <c r="A124" s="27">
        <v>3</v>
      </c>
      <c r="B124" s="28" t="s">
        <v>277</v>
      </c>
      <c r="C124" s="28" t="s">
        <v>390</v>
      </c>
      <c r="D124" s="28" t="s">
        <v>391</v>
      </c>
      <c r="F124" t="s">
        <v>277</v>
      </c>
      <c r="G124" t="s">
        <v>390</v>
      </c>
    </row>
    <row r="125" spans="1:7" x14ac:dyDescent="0.25">
      <c r="A125" s="27">
        <v>4</v>
      </c>
      <c r="B125" s="28" t="s">
        <v>163</v>
      </c>
      <c r="C125" s="28" t="s">
        <v>392</v>
      </c>
      <c r="D125" s="28" t="s">
        <v>393</v>
      </c>
      <c r="F125" t="s">
        <v>163</v>
      </c>
      <c r="G125" t="s">
        <v>392</v>
      </c>
    </row>
    <row r="126" spans="1:7" x14ac:dyDescent="0.25">
      <c r="A126" s="27">
        <v>5</v>
      </c>
      <c r="B126" s="28" t="s">
        <v>166</v>
      </c>
      <c r="C126" s="28" t="s">
        <v>394</v>
      </c>
      <c r="D126" s="28" t="s">
        <v>395</v>
      </c>
      <c r="F126" t="s">
        <v>166</v>
      </c>
      <c r="G126" t="s">
        <v>394</v>
      </c>
    </row>
    <row r="127" spans="1:7" x14ac:dyDescent="0.25">
      <c r="A127" s="27">
        <v>6</v>
      </c>
      <c r="B127" s="28" t="s">
        <v>169</v>
      </c>
      <c r="C127" s="28" t="s">
        <v>396</v>
      </c>
      <c r="D127" s="28" t="s">
        <v>397</v>
      </c>
      <c r="F127" t="s">
        <v>169</v>
      </c>
      <c r="G127" t="s">
        <v>396</v>
      </c>
    </row>
    <row r="128" spans="1:7" x14ac:dyDescent="0.25">
      <c r="A128" s="27">
        <v>7</v>
      </c>
      <c r="B128" s="28" t="s">
        <v>171</v>
      </c>
      <c r="C128" s="28" t="s">
        <v>398</v>
      </c>
      <c r="D128" s="28" t="s">
        <v>399</v>
      </c>
      <c r="F128" t="s">
        <v>171</v>
      </c>
      <c r="G128" t="s">
        <v>398</v>
      </c>
    </row>
    <row r="129" spans="1:7" x14ac:dyDescent="0.25">
      <c r="A129" s="27">
        <v>8</v>
      </c>
      <c r="B129" s="28" t="s">
        <v>174</v>
      </c>
      <c r="C129" s="28" t="s">
        <v>400</v>
      </c>
      <c r="D129" s="28" t="s">
        <v>401</v>
      </c>
      <c r="F129" t="s">
        <v>174</v>
      </c>
      <c r="G129" t="s">
        <v>400</v>
      </c>
    </row>
    <row r="130" spans="1:7" x14ac:dyDescent="0.25">
      <c r="A130" s="27">
        <v>9</v>
      </c>
      <c r="B130" s="28" t="s">
        <v>15</v>
      </c>
      <c r="C130" s="28" t="s">
        <v>402</v>
      </c>
      <c r="D130" s="28" t="s">
        <v>405</v>
      </c>
      <c r="F130" t="s">
        <v>15</v>
      </c>
      <c r="G130" t="s">
        <v>402</v>
      </c>
    </row>
    <row r="131" spans="1:7" x14ac:dyDescent="0.25">
      <c r="A131" s="27">
        <v>10</v>
      </c>
      <c r="B131" s="28" t="s">
        <v>17</v>
      </c>
      <c r="C131" s="28" t="s">
        <v>403</v>
      </c>
      <c r="D131" s="28" t="s">
        <v>404</v>
      </c>
      <c r="F131" t="s">
        <v>17</v>
      </c>
      <c r="G131" t="s">
        <v>403</v>
      </c>
    </row>
    <row r="133" spans="1:7" x14ac:dyDescent="0.25">
      <c r="A133" s="145" t="s">
        <v>416</v>
      </c>
      <c r="B133" s="145"/>
      <c r="C133" s="145"/>
      <c r="D133" s="145"/>
    </row>
    <row r="134" spans="1:7" x14ac:dyDescent="0.25">
      <c r="A134" s="27">
        <v>1</v>
      </c>
      <c r="B134" s="28" t="s">
        <v>223</v>
      </c>
      <c r="C134" s="28" t="s">
        <v>406</v>
      </c>
      <c r="D134" s="28" t="s">
        <v>417</v>
      </c>
      <c r="F134" t="s">
        <v>223</v>
      </c>
      <c r="G134" t="s">
        <v>406</v>
      </c>
    </row>
    <row r="135" spans="1:7" x14ac:dyDescent="0.25">
      <c r="A135" s="27">
        <v>2</v>
      </c>
      <c r="B135" s="28" t="s">
        <v>160</v>
      </c>
      <c r="C135" s="28" t="s">
        <v>407</v>
      </c>
      <c r="D135" s="28" t="s">
        <v>418</v>
      </c>
      <c r="F135" t="s">
        <v>160</v>
      </c>
      <c r="G135" t="s">
        <v>407</v>
      </c>
    </row>
    <row r="136" spans="1:7" x14ac:dyDescent="0.25">
      <c r="A136" s="27">
        <v>3</v>
      </c>
      <c r="B136" s="28" t="s">
        <v>277</v>
      </c>
      <c r="C136" s="28" t="s">
        <v>408</v>
      </c>
      <c r="D136" s="28" t="s">
        <v>419</v>
      </c>
      <c r="F136" t="s">
        <v>277</v>
      </c>
      <c r="G136" t="s">
        <v>408</v>
      </c>
    </row>
    <row r="137" spans="1:7" x14ac:dyDescent="0.25">
      <c r="A137" s="27">
        <v>4</v>
      </c>
      <c r="B137" s="28" t="s">
        <v>163</v>
      </c>
      <c r="C137" s="28" t="s">
        <v>409</v>
      </c>
      <c r="D137" s="28" t="s">
        <v>420</v>
      </c>
      <c r="F137" t="s">
        <v>163</v>
      </c>
      <c r="G137" t="s">
        <v>409</v>
      </c>
    </row>
    <row r="138" spans="1:7" x14ac:dyDescent="0.25">
      <c r="A138" s="27">
        <v>5</v>
      </c>
      <c r="B138" s="28" t="s">
        <v>166</v>
      </c>
      <c r="C138" s="28" t="s">
        <v>410</v>
      </c>
      <c r="D138" s="28"/>
      <c r="F138" t="s">
        <v>166</v>
      </c>
      <c r="G138" t="s">
        <v>410</v>
      </c>
    </row>
    <row r="139" spans="1:7" x14ac:dyDescent="0.25">
      <c r="A139" s="27">
        <v>6</v>
      </c>
      <c r="B139" s="28" t="s">
        <v>169</v>
      </c>
      <c r="C139" s="28" t="s">
        <v>411</v>
      </c>
      <c r="D139" s="28" t="s">
        <v>421</v>
      </c>
      <c r="F139" t="s">
        <v>169</v>
      </c>
      <c r="G139" t="s">
        <v>411</v>
      </c>
    </row>
    <row r="140" spans="1:7" x14ac:dyDescent="0.25">
      <c r="A140" s="27">
        <v>7</v>
      </c>
      <c r="B140" s="28" t="s">
        <v>171</v>
      </c>
      <c r="C140" s="28" t="s">
        <v>412</v>
      </c>
      <c r="D140" s="28" t="s">
        <v>422</v>
      </c>
      <c r="F140" t="s">
        <v>171</v>
      </c>
      <c r="G140" t="s">
        <v>412</v>
      </c>
    </row>
    <row r="141" spans="1:7" x14ac:dyDescent="0.25">
      <c r="A141" s="27">
        <v>8</v>
      </c>
      <c r="B141" s="28" t="s">
        <v>174</v>
      </c>
      <c r="C141" s="28" t="s">
        <v>413</v>
      </c>
      <c r="D141" s="28" t="s">
        <v>423</v>
      </c>
      <c r="F141" t="s">
        <v>174</v>
      </c>
      <c r="G141" t="s">
        <v>413</v>
      </c>
    </row>
    <row r="142" spans="1:7" x14ac:dyDescent="0.25">
      <c r="A142" s="27">
        <v>9</v>
      </c>
      <c r="B142" s="28" t="s">
        <v>290</v>
      </c>
      <c r="C142" s="28" t="s">
        <v>414</v>
      </c>
      <c r="D142" s="28" t="s">
        <v>424</v>
      </c>
      <c r="F142" t="s">
        <v>290</v>
      </c>
      <c r="G142" t="s">
        <v>414</v>
      </c>
    </row>
    <row r="143" spans="1:7" x14ac:dyDescent="0.25">
      <c r="A143" s="27">
        <v>10</v>
      </c>
      <c r="B143" s="28" t="s">
        <v>177</v>
      </c>
      <c r="C143" s="28" t="s">
        <v>415</v>
      </c>
      <c r="D143" s="28" t="s">
        <v>425</v>
      </c>
      <c r="F143" t="s">
        <v>177</v>
      </c>
      <c r="G143" t="s">
        <v>415</v>
      </c>
    </row>
    <row r="145" spans="1:7" x14ac:dyDescent="0.25">
      <c r="A145" s="145" t="s">
        <v>67</v>
      </c>
      <c r="B145" s="145"/>
      <c r="C145" s="145"/>
      <c r="D145" s="145"/>
    </row>
    <row r="146" spans="1:7" x14ac:dyDescent="0.25">
      <c r="A146" s="27">
        <v>1</v>
      </c>
      <c r="B146" s="28" t="s">
        <v>426</v>
      </c>
      <c r="C146" s="28" t="s">
        <v>427</v>
      </c>
      <c r="D146" s="28" t="s">
        <v>444</v>
      </c>
      <c r="F146" t="s">
        <v>426</v>
      </c>
      <c r="G146" t="s">
        <v>427</v>
      </c>
    </row>
    <row r="147" spans="1:7" x14ac:dyDescent="0.25">
      <c r="A147" s="27">
        <v>2</v>
      </c>
      <c r="B147" s="28" t="s">
        <v>428</v>
      </c>
      <c r="C147" s="28" t="s">
        <v>429</v>
      </c>
      <c r="D147" s="28" t="s">
        <v>445</v>
      </c>
      <c r="F147" t="s">
        <v>428</v>
      </c>
      <c r="G147" t="s">
        <v>429</v>
      </c>
    </row>
    <row r="148" spans="1:7" x14ac:dyDescent="0.25">
      <c r="A148" s="27">
        <v>3</v>
      </c>
      <c r="B148" s="28" t="s">
        <v>430</v>
      </c>
      <c r="C148" s="28" t="s">
        <v>431</v>
      </c>
      <c r="D148" s="28" t="s">
        <v>446</v>
      </c>
      <c r="F148" t="s">
        <v>430</v>
      </c>
      <c r="G148" t="s">
        <v>431</v>
      </c>
    </row>
    <row r="149" spans="1:7" x14ac:dyDescent="0.25">
      <c r="A149" s="27">
        <v>4</v>
      </c>
      <c r="B149" s="28" t="s">
        <v>432</v>
      </c>
      <c r="C149" s="28" t="s">
        <v>433</v>
      </c>
      <c r="D149" s="28" t="s">
        <v>447</v>
      </c>
      <c r="F149" t="s">
        <v>432</v>
      </c>
      <c r="G149" t="s">
        <v>433</v>
      </c>
    </row>
    <row r="150" spans="1:7" x14ac:dyDescent="0.25">
      <c r="A150" s="27">
        <v>5</v>
      </c>
      <c r="B150" s="28" t="s">
        <v>434</v>
      </c>
      <c r="C150" s="28" t="s">
        <v>435</v>
      </c>
      <c r="D150" s="28" t="s">
        <v>448</v>
      </c>
      <c r="F150" t="s">
        <v>434</v>
      </c>
      <c r="G150" t="s">
        <v>435</v>
      </c>
    </row>
    <row r="151" spans="1:7" x14ac:dyDescent="0.25">
      <c r="A151" s="27">
        <v>6</v>
      </c>
      <c r="B151" s="28" t="s">
        <v>436</v>
      </c>
      <c r="C151" s="28" t="s">
        <v>437</v>
      </c>
      <c r="D151" s="28" t="s">
        <v>449</v>
      </c>
      <c r="F151" t="s">
        <v>436</v>
      </c>
      <c r="G151" t="s">
        <v>437</v>
      </c>
    </row>
    <row r="152" spans="1:7" x14ac:dyDescent="0.25">
      <c r="A152" s="27">
        <v>7</v>
      </c>
      <c r="B152" s="28" t="s">
        <v>438</v>
      </c>
      <c r="C152" s="28" t="s">
        <v>439</v>
      </c>
      <c r="D152" s="28" t="s">
        <v>450</v>
      </c>
      <c r="F152" t="s">
        <v>438</v>
      </c>
      <c r="G152" t="s">
        <v>439</v>
      </c>
    </row>
    <row r="153" spans="1:7" x14ac:dyDescent="0.25">
      <c r="A153" s="27">
        <v>8</v>
      </c>
      <c r="B153" s="28" t="s">
        <v>440</v>
      </c>
      <c r="C153" s="28" t="s">
        <v>441</v>
      </c>
      <c r="D153" s="28" t="s">
        <v>451</v>
      </c>
      <c r="F153" t="s">
        <v>440</v>
      </c>
      <c r="G153" t="s">
        <v>441</v>
      </c>
    </row>
    <row r="154" spans="1:7" x14ac:dyDescent="0.25">
      <c r="A154" s="27">
        <v>9</v>
      </c>
      <c r="B154" s="28" t="s">
        <v>442</v>
      </c>
      <c r="C154" s="28" t="s">
        <v>443</v>
      </c>
      <c r="D154" s="28" t="s">
        <v>452</v>
      </c>
      <c r="F154" t="s">
        <v>442</v>
      </c>
      <c r="G154" t="s">
        <v>443</v>
      </c>
    </row>
    <row r="156" spans="1:7" x14ac:dyDescent="0.25">
      <c r="A156" s="145" t="s">
        <v>463</v>
      </c>
      <c r="B156" s="145"/>
      <c r="C156" s="145"/>
      <c r="D156" s="145"/>
    </row>
    <row r="157" spans="1:7" x14ac:dyDescent="0.25">
      <c r="A157" s="27">
        <v>1</v>
      </c>
      <c r="B157" s="28" t="s">
        <v>223</v>
      </c>
      <c r="C157" s="28" t="s">
        <v>453</v>
      </c>
      <c r="D157" s="28" t="s">
        <v>454</v>
      </c>
      <c r="F157" t="s">
        <v>223</v>
      </c>
      <c r="G157" t="s">
        <v>453</v>
      </c>
    </row>
    <row r="158" spans="1:7" x14ac:dyDescent="0.25">
      <c r="A158" s="27">
        <v>2</v>
      </c>
      <c r="B158" s="28" t="s">
        <v>160</v>
      </c>
      <c r="C158" s="28" t="s">
        <v>455</v>
      </c>
      <c r="D158" s="28" t="s">
        <v>456</v>
      </c>
      <c r="F158" t="s">
        <v>160</v>
      </c>
      <c r="G158" t="s">
        <v>455</v>
      </c>
    </row>
    <row r="159" spans="1:7" x14ac:dyDescent="0.25">
      <c r="A159" s="27">
        <v>3</v>
      </c>
      <c r="B159" s="28" t="s">
        <v>277</v>
      </c>
      <c r="C159" s="28" t="s">
        <v>457</v>
      </c>
      <c r="D159" s="28" t="s">
        <v>458</v>
      </c>
      <c r="F159" t="s">
        <v>277</v>
      </c>
      <c r="G159" t="s">
        <v>457</v>
      </c>
    </row>
    <row r="160" spans="1:7" x14ac:dyDescent="0.25">
      <c r="A160" s="27">
        <v>4</v>
      </c>
      <c r="B160" s="28" t="s">
        <v>163</v>
      </c>
      <c r="C160" s="28" t="s">
        <v>459</v>
      </c>
      <c r="D160" s="28" t="s">
        <v>460</v>
      </c>
      <c r="F160" t="s">
        <v>163</v>
      </c>
      <c r="G160" t="s">
        <v>459</v>
      </c>
    </row>
    <row r="161" spans="1:7" x14ac:dyDescent="0.25">
      <c r="A161" s="27">
        <v>5</v>
      </c>
      <c r="B161" s="28" t="s">
        <v>169</v>
      </c>
      <c r="C161" s="28" t="s">
        <v>461</v>
      </c>
      <c r="D161" s="28" t="s">
        <v>462</v>
      </c>
      <c r="F161" t="s">
        <v>169</v>
      </c>
      <c r="G161" t="s">
        <v>461</v>
      </c>
    </row>
    <row r="163" spans="1:7" x14ac:dyDescent="0.25">
      <c r="A163" s="145" t="s">
        <v>474</v>
      </c>
      <c r="B163" s="145"/>
      <c r="C163" s="145"/>
      <c r="D163" s="145"/>
    </row>
    <row r="164" spans="1:7" x14ac:dyDescent="0.25">
      <c r="A164" s="27">
        <v>1</v>
      </c>
      <c r="B164" s="28" t="s">
        <v>223</v>
      </c>
      <c r="C164" s="28" t="s">
        <v>464</v>
      </c>
      <c r="D164" s="28" t="s">
        <v>465</v>
      </c>
      <c r="F164" t="s">
        <v>223</v>
      </c>
      <c r="G164" t="s">
        <v>464</v>
      </c>
    </row>
    <row r="165" spans="1:7" x14ac:dyDescent="0.25">
      <c r="A165" s="27">
        <v>2</v>
      </c>
      <c r="B165" s="28" t="s">
        <v>160</v>
      </c>
      <c r="C165" s="28" t="s">
        <v>466</v>
      </c>
      <c r="D165" s="28" t="s">
        <v>467</v>
      </c>
      <c r="F165" t="s">
        <v>160</v>
      </c>
      <c r="G165" t="s">
        <v>466</v>
      </c>
    </row>
    <row r="166" spans="1:7" x14ac:dyDescent="0.25">
      <c r="A166" s="27">
        <v>3</v>
      </c>
      <c r="B166" s="28" t="s">
        <v>163</v>
      </c>
      <c r="C166" s="28" t="s">
        <v>468</v>
      </c>
      <c r="D166" s="28" t="s">
        <v>469</v>
      </c>
      <c r="F166" t="s">
        <v>163</v>
      </c>
      <c r="G166" t="s">
        <v>468</v>
      </c>
    </row>
    <row r="167" spans="1:7" x14ac:dyDescent="0.25">
      <c r="A167" s="27">
        <v>4</v>
      </c>
      <c r="B167" s="28" t="s">
        <v>169</v>
      </c>
      <c r="C167" s="28" t="s">
        <v>470</v>
      </c>
      <c r="D167" s="28" t="s">
        <v>471</v>
      </c>
      <c r="F167" t="s">
        <v>169</v>
      </c>
      <c r="G167" t="s">
        <v>470</v>
      </c>
    </row>
    <row r="168" spans="1:7" x14ac:dyDescent="0.25">
      <c r="A168" s="27">
        <v>5</v>
      </c>
      <c r="B168" s="28" t="s">
        <v>171</v>
      </c>
      <c r="C168" s="28" t="s">
        <v>472</v>
      </c>
      <c r="D168" s="28" t="s">
        <v>473</v>
      </c>
      <c r="F168" t="s">
        <v>171</v>
      </c>
      <c r="G168" t="s">
        <v>472</v>
      </c>
    </row>
    <row r="170" spans="1:7" x14ac:dyDescent="0.25">
      <c r="A170" s="145" t="s">
        <v>481</v>
      </c>
      <c r="B170" s="145"/>
      <c r="C170" s="145"/>
      <c r="D170" s="145"/>
    </row>
    <row r="171" spans="1:7" x14ac:dyDescent="0.25">
      <c r="A171" s="27">
        <v>1</v>
      </c>
      <c r="B171" s="28" t="s">
        <v>223</v>
      </c>
      <c r="C171" s="28" t="s">
        <v>475</v>
      </c>
      <c r="D171" s="28" t="s">
        <v>476</v>
      </c>
      <c r="F171" t="s">
        <v>223</v>
      </c>
      <c r="G171" t="s">
        <v>475</v>
      </c>
    </row>
    <row r="172" spans="1:7" x14ac:dyDescent="0.25">
      <c r="A172" s="27">
        <v>2</v>
      </c>
      <c r="B172" s="28" t="s">
        <v>160</v>
      </c>
      <c r="C172" s="28" t="s">
        <v>480</v>
      </c>
      <c r="D172" s="28" t="s">
        <v>477</v>
      </c>
      <c r="F172" t="s">
        <v>160</v>
      </c>
      <c r="G172" t="s">
        <v>1648</v>
      </c>
    </row>
    <row r="173" spans="1:7" x14ac:dyDescent="0.25">
      <c r="A173" s="27">
        <v>3</v>
      </c>
      <c r="B173" s="28" t="s">
        <v>277</v>
      </c>
      <c r="C173" s="28" t="s">
        <v>478</v>
      </c>
      <c r="D173" s="28" t="s">
        <v>479</v>
      </c>
      <c r="F173" t="s">
        <v>277</v>
      </c>
      <c r="G173" t="s">
        <v>478</v>
      </c>
    </row>
    <row r="174" spans="1:7" ht="15.75" thickBot="1" x14ac:dyDescent="0.3"/>
    <row r="175" spans="1:7" ht="16.5" thickBot="1" x14ac:dyDescent="0.3">
      <c r="A175" s="146" t="s">
        <v>88</v>
      </c>
      <c r="B175" s="147"/>
      <c r="C175" s="148"/>
      <c r="D175" s="48">
        <f>COUNT(A171:A173,A164:A168,A157:A161,A146:A154,A134:A143,A122:A131,A114:A119,A104:A111,A94:A101,A83:A91,A67:A80,A56:A64,A44:A53,A29:A41,A4:A26)</f>
        <v>142</v>
      </c>
    </row>
    <row r="177" spans="2:2" x14ac:dyDescent="0.25">
      <c r="B177" s="51" t="s">
        <v>1464</v>
      </c>
    </row>
  </sheetData>
  <mergeCells count="17">
    <mergeCell ref="A175:C175"/>
    <mergeCell ref="A66:D66"/>
    <mergeCell ref="A82:D82"/>
    <mergeCell ref="A93:D93"/>
    <mergeCell ref="A103:D103"/>
    <mergeCell ref="A113:D113"/>
    <mergeCell ref="A121:D121"/>
    <mergeCell ref="A133:D133"/>
    <mergeCell ref="A145:D145"/>
    <mergeCell ref="A156:D156"/>
    <mergeCell ref="A163:D163"/>
    <mergeCell ref="A170:D170"/>
    <mergeCell ref="A1:D1"/>
    <mergeCell ref="A3:D3"/>
    <mergeCell ref="A28:D28"/>
    <mergeCell ref="A43:D43"/>
    <mergeCell ref="A55:D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374"/>
  <sheetViews>
    <sheetView workbookViewId="0">
      <pane ySplit="2" topLeftCell="A339" activePane="bottomLeft" state="frozen"/>
      <selection activeCell="J13" sqref="J13"/>
      <selection pane="bottomLeft" activeCell="J13" sqref="J13"/>
    </sheetView>
  </sheetViews>
  <sheetFormatPr defaultRowHeight="15" x14ac:dyDescent="0.25"/>
  <cols>
    <col min="1" max="1" width="9.140625" style="25"/>
    <col min="2" max="2" width="10.28515625" customWidth="1"/>
    <col min="3" max="3" width="66.28515625" customWidth="1"/>
    <col min="4" max="4" width="16.7109375" bestFit="1" customWidth="1"/>
    <col min="6" max="6" width="15.7109375" bestFit="1" customWidth="1"/>
    <col min="7" max="7" width="42.7109375" bestFit="1" customWidth="1"/>
  </cols>
  <sheetData>
    <row r="1" spans="1:4" ht="15.75" x14ac:dyDescent="0.25">
      <c r="A1" s="141" t="s">
        <v>538</v>
      </c>
      <c r="B1" s="142"/>
      <c r="C1" s="142"/>
      <c r="D1" s="143"/>
    </row>
    <row r="2" spans="1:4" ht="15.75" thickBot="1" x14ac:dyDescent="0.3">
      <c r="A2" s="44" t="s">
        <v>0</v>
      </c>
      <c r="B2" s="45" t="s">
        <v>1</v>
      </c>
      <c r="C2" s="45" t="s">
        <v>2</v>
      </c>
      <c r="D2" s="46" t="s">
        <v>224</v>
      </c>
    </row>
    <row r="3" spans="1:4" x14ac:dyDescent="0.25">
      <c r="A3" s="144" t="s">
        <v>130</v>
      </c>
      <c r="B3" s="144"/>
      <c r="C3" s="144"/>
      <c r="D3" s="144"/>
    </row>
    <row r="4" spans="1:4" x14ac:dyDescent="0.25">
      <c r="A4" s="27">
        <v>1</v>
      </c>
      <c r="B4" s="28" t="s">
        <v>482</v>
      </c>
      <c r="C4" s="28" t="s">
        <v>483</v>
      </c>
      <c r="D4" s="28" t="s">
        <v>484</v>
      </c>
    </row>
    <row r="5" spans="1:4" x14ac:dyDescent="0.25">
      <c r="A5" s="27">
        <v>2</v>
      </c>
      <c r="B5" s="28" t="s">
        <v>485</v>
      </c>
      <c r="C5" s="28" t="s">
        <v>486</v>
      </c>
      <c r="D5" s="28" t="s">
        <v>487</v>
      </c>
    </row>
    <row r="6" spans="1:4" x14ac:dyDescent="0.25">
      <c r="A6" s="27">
        <v>3</v>
      </c>
      <c r="B6" s="28" t="s">
        <v>488</v>
      </c>
      <c r="C6" s="28" t="s">
        <v>489</v>
      </c>
      <c r="D6" s="28" t="s">
        <v>490</v>
      </c>
    </row>
    <row r="7" spans="1:4" x14ac:dyDescent="0.25">
      <c r="A7" s="27">
        <v>4</v>
      </c>
      <c r="B7" s="28" t="s">
        <v>491</v>
      </c>
      <c r="C7" s="28" t="s">
        <v>492</v>
      </c>
      <c r="D7" s="28" t="s">
        <v>493</v>
      </c>
    </row>
    <row r="8" spans="1:4" x14ac:dyDescent="0.25">
      <c r="A8" s="27">
        <v>5</v>
      </c>
      <c r="B8" s="28" t="s">
        <v>494</v>
      </c>
      <c r="C8" s="28" t="s">
        <v>495</v>
      </c>
      <c r="D8" s="28" t="s">
        <v>496</v>
      </c>
    </row>
    <row r="9" spans="1:4" x14ac:dyDescent="0.25">
      <c r="A9" s="27">
        <v>6</v>
      </c>
      <c r="B9" s="28" t="s">
        <v>497</v>
      </c>
      <c r="C9" s="28" t="s">
        <v>498</v>
      </c>
      <c r="D9" s="28" t="s">
        <v>499</v>
      </c>
    </row>
    <row r="10" spans="1:4" x14ac:dyDescent="0.25">
      <c r="A10" s="27">
        <v>7</v>
      </c>
      <c r="B10" s="28" t="s">
        <v>500</v>
      </c>
      <c r="C10" s="28" t="s">
        <v>501</v>
      </c>
      <c r="D10" s="28" t="s">
        <v>502</v>
      </c>
    </row>
    <row r="11" spans="1:4" x14ac:dyDescent="0.25">
      <c r="A11" s="27">
        <v>8</v>
      </c>
      <c r="B11" s="28" t="s">
        <v>503</v>
      </c>
      <c r="C11" s="28" t="s">
        <v>501</v>
      </c>
      <c r="D11" s="28" t="s">
        <v>504</v>
      </c>
    </row>
    <row r="12" spans="1:4" x14ac:dyDescent="0.25">
      <c r="A12" s="27">
        <v>9</v>
      </c>
      <c r="B12" s="28" t="s">
        <v>505</v>
      </c>
      <c r="C12" s="28" t="s">
        <v>506</v>
      </c>
      <c r="D12" s="28" t="s">
        <v>507</v>
      </c>
    </row>
    <row r="13" spans="1:4" x14ac:dyDescent="0.25">
      <c r="A13" s="27">
        <v>10</v>
      </c>
      <c r="B13" s="28" t="s">
        <v>508</v>
      </c>
      <c r="C13" s="28" t="s">
        <v>509</v>
      </c>
      <c r="D13" s="28" t="s">
        <v>510</v>
      </c>
    </row>
    <row r="14" spans="1:4" x14ac:dyDescent="0.25">
      <c r="A14" s="27">
        <v>11</v>
      </c>
      <c r="B14" s="28" t="s">
        <v>511</v>
      </c>
      <c r="C14" s="28" t="s">
        <v>512</v>
      </c>
      <c r="D14" s="28" t="s">
        <v>513</v>
      </c>
    </row>
    <row r="15" spans="1:4" x14ac:dyDescent="0.25">
      <c r="A15" s="27">
        <v>12</v>
      </c>
      <c r="B15" s="28" t="s">
        <v>514</v>
      </c>
      <c r="C15" s="28" t="s">
        <v>515</v>
      </c>
      <c r="D15" s="28" t="s">
        <v>516</v>
      </c>
    </row>
    <row r="16" spans="1:4" x14ac:dyDescent="0.25">
      <c r="A16" s="27">
        <v>13</v>
      </c>
      <c r="B16" s="28" t="s">
        <v>517</v>
      </c>
      <c r="C16" s="28" t="s">
        <v>518</v>
      </c>
      <c r="D16" s="28" t="s">
        <v>519</v>
      </c>
    </row>
    <row r="17" spans="1:4" x14ac:dyDescent="0.25">
      <c r="A17" s="27">
        <v>14</v>
      </c>
      <c r="B17" s="28" t="s">
        <v>520</v>
      </c>
      <c r="C17" s="28" t="s">
        <v>521</v>
      </c>
      <c r="D17" s="28" t="s">
        <v>522</v>
      </c>
    </row>
    <row r="18" spans="1:4" x14ac:dyDescent="0.25">
      <c r="A18" s="27">
        <v>15</v>
      </c>
      <c r="B18" s="28" t="s">
        <v>523</v>
      </c>
      <c r="C18" s="28" t="s">
        <v>524</v>
      </c>
      <c r="D18" s="28" t="s">
        <v>525</v>
      </c>
    </row>
    <row r="19" spans="1:4" x14ac:dyDescent="0.25">
      <c r="A19" s="27">
        <v>16</v>
      </c>
      <c r="B19" s="28" t="s">
        <v>526</v>
      </c>
      <c r="C19" s="28" t="s">
        <v>527</v>
      </c>
      <c r="D19" s="28" t="s">
        <v>528</v>
      </c>
    </row>
    <row r="20" spans="1:4" x14ac:dyDescent="0.25">
      <c r="A20" s="27">
        <v>17</v>
      </c>
      <c r="B20" s="28" t="s">
        <v>529</v>
      </c>
      <c r="C20" s="28" t="s">
        <v>530</v>
      </c>
      <c r="D20" s="28" t="s">
        <v>531</v>
      </c>
    </row>
    <row r="21" spans="1:4" x14ac:dyDescent="0.25">
      <c r="A21" s="27">
        <v>18</v>
      </c>
      <c r="B21" s="28" t="s">
        <v>532</v>
      </c>
      <c r="C21" s="28" t="s">
        <v>533</v>
      </c>
      <c r="D21" s="28" t="s">
        <v>534</v>
      </c>
    </row>
    <row r="22" spans="1:4" x14ac:dyDescent="0.25">
      <c r="A22" s="27">
        <v>19</v>
      </c>
      <c r="B22" s="28" t="s">
        <v>535</v>
      </c>
      <c r="C22" s="28" t="s">
        <v>536</v>
      </c>
      <c r="D22" s="28" t="s">
        <v>537</v>
      </c>
    </row>
    <row r="24" spans="1:4" x14ac:dyDescent="0.25">
      <c r="A24" s="145" t="s">
        <v>107</v>
      </c>
      <c r="B24" s="145"/>
      <c r="C24" s="145"/>
      <c r="D24" s="145"/>
    </row>
    <row r="25" spans="1:4" x14ac:dyDescent="0.25">
      <c r="A25" s="27">
        <v>1</v>
      </c>
      <c r="B25" s="28" t="s">
        <v>539</v>
      </c>
      <c r="C25" s="28" t="s">
        <v>540</v>
      </c>
      <c r="D25" s="28" t="s">
        <v>541</v>
      </c>
    </row>
    <row r="26" spans="1:4" x14ac:dyDescent="0.25">
      <c r="A26" s="27">
        <v>2</v>
      </c>
      <c r="B26" s="28" t="s">
        <v>542</v>
      </c>
      <c r="C26" s="28" t="s">
        <v>543</v>
      </c>
      <c r="D26" s="28" t="s">
        <v>544</v>
      </c>
    </row>
    <row r="27" spans="1:4" x14ac:dyDescent="0.25">
      <c r="A27" s="27">
        <v>3</v>
      </c>
      <c r="B27" s="28" t="s">
        <v>545</v>
      </c>
      <c r="C27" s="28" t="s">
        <v>546</v>
      </c>
      <c r="D27" s="28" t="s">
        <v>547</v>
      </c>
    </row>
    <row r="28" spans="1:4" x14ac:dyDescent="0.25">
      <c r="A28" s="27">
        <v>4</v>
      </c>
      <c r="B28" s="28" t="s">
        <v>548</v>
      </c>
      <c r="C28" s="28" t="s">
        <v>549</v>
      </c>
      <c r="D28" s="28" t="s">
        <v>550</v>
      </c>
    </row>
    <row r="29" spans="1:4" x14ac:dyDescent="0.25">
      <c r="A29" s="27">
        <v>5</v>
      </c>
      <c r="B29" s="28" t="s">
        <v>551</v>
      </c>
      <c r="C29" s="28" t="s">
        <v>552</v>
      </c>
      <c r="D29" s="28" t="s">
        <v>553</v>
      </c>
    </row>
    <row r="30" spans="1:4" x14ac:dyDescent="0.25">
      <c r="A30" s="27">
        <v>6</v>
      </c>
      <c r="B30" s="28" t="s">
        <v>554</v>
      </c>
      <c r="C30" s="28" t="s">
        <v>555</v>
      </c>
      <c r="D30" s="28" t="s">
        <v>556</v>
      </c>
    </row>
    <row r="31" spans="1:4" x14ac:dyDescent="0.25">
      <c r="A31" s="27">
        <v>7</v>
      </c>
      <c r="B31" s="28" t="s">
        <v>557</v>
      </c>
      <c r="C31" s="28" t="s">
        <v>558</v>
      </c>
      <c r="D31" s="28" t="s">
        <v>559</v>
      </c>
    </row>
    <row r="32" spans="1:4" x14ac:dyDescent="0.25">
      <c r="A32" s="27">
        <v>8</v>
      </c>
      <c r="B32" s="28" t="s">
        <v>560</v>
      </c>
      <c r="C32" s="28" t="s">
        <v>561</v>
      </c>
      <c r="D32" s="28" t="s">
        <v>562</v>
      </c>
    </row>
    <row r="33" spans="1:4" x14ac:dyDescent="0.25">
      <c r="A33" s="27">
        <v>9</v>
      </c>
      <c r="B33" s="28" t="s">
        <v>563</v>
      </c>
      <c r="C33" s="28" t="s">
        <v>564</v>
      </c>
      <c r="D33" s="28" t="s">
        <v>565</v>
      </c>
    </row>
    <row r="34" spans="1:4" x14ac:dyDescent="0.25">
      <c r="A34" s="27">
        <v>10</v>
      </c>
      <c r="B34" s="28" t="s">
        <v>566</v>
      </c>
      <c r="C34" s="28" t="s">
        <v>567</v>
      </c>
      <c r="D34" s="28" t="s">
        <v>568</v>
      </c>
    </row>
    <row r="35" spans="1:4" x14ac:dyDescent="0.25">
      <c r="A35" s="27">
        <v>11</v>
      </c>
      <c r="B35" s="28" t="s">
        <v>569</v>
      </c>
      <c r="C35" s="28" t="s">
        <v>570</v>
      </c>
      <c r="D35" s="28" t="s">
        <v>571</v>
      </c>
    </row>
    <row r="36" spans="1:4" x14ac:dyDescent="0.25">
      <c r="A36" s="27">
        <v>12</v>
      </c>
      <c r="B36" s="28" t="s">
        <v>572</v>
      </c>
      <c r="C36" s="28" t="s">
        <v>573</v>
      </c>
      <c r="D36" s="28" t="s">
        <v>574</v>
      </c>
    </row>
    <row r="37" spans="1:4" x14ac:dyDescent="0.25">
      <c r="A37" s="27">
        <v>13</v>
      </c>
      <c r="B37" s="28" t="s">
        <v>575</v>
      </c>
      <c r="C37" s="28" t="s">
        <v>576</v>
      </c>
      <c r="D37" s="28" t="s">
        <v>577</v>
      </c>
    </row>
    <row r="38" spans="1:4" x14ac:dyDescent="0.25">
      <c r="A38" s="27">
        <v>14</v>
      </c>
      <c r="B38" s="28" t="s">
        <v>578</v>
      </c>
      <c r="C38" s="28" t="s">
        <v>579</v>
      </c>
      <c r="D38" s="28" t="s">
        <v>580</v>
      </c>
    </row>
    <row r="39" spans="1:4" x14ac:dyDescent="0.25">
      <c r="A39" s="27">
        <v>15</v>
      </c>
      <c r="B39" s="28" t="s">
        <v>581</v>
      </c>
      <c r="C39" s="28" t="s">
        <v>582</v>
      </c>
      <c r="D39" s="28" t="s">
        <v>583</v>
      </c>
    </row>
    <row r="40" spans="1:4" x14ac:dyDescent="0.25">
      <c r="A40" s="27">
        <v>16</v>
      </c>
      <c r="B40" s="28" t="s">
        <v>584</v>
      </c>
      <c r="C40" s="28" t="s">
        <v>585</v>
      </c>
      <c r="D40" s="28" t="s">
        <v>586</v>
      </c>
    </row>
    <row r="41" spans="1:4" x14ac:dyDescent="0.25">
      <c r="A41" s="27">
        <v>17</v>
      </c>
      <c r="B41" s="28" t="s">
        <v>587</v>
      </c>
      <c r="C41" s="28" t="s">
        <v>588</v>
      </c>
      <c r="D41" s="28" t="s">
        <v>589</v>
      </c>
    </row>
    <row r="42" spans="1:4" x14ac:dyDescent="0.25">
      <c r="A42" s="27">
        <v>18</v>
      </c>
      <c r="B42" s="28" t="s">
        <v>590</v>
      </c>
      <c r="C42" s="28" t="s">
        <v>591</v>
      </c>
      <c r="D42" s="28" t="s">
        <v>592</v>
      </c>
    </row>
    <row r="43" spans="1:4" x14ac:dyDescent="0.25">
      <c r="A43" s="27">
        <v>19</v>
      </c>
      <c r="B43" s="28" t="s">
        <v>593</v>
      </c>
      <c r="C43" s="28" t="s">
        <v>594</v>
      </c>
      <c r="D43" s="28" t="s">
        <v>595</v>
      </c>
    </row>
    <row r="44" spans="1:4" x14ac:dyDescent="0.25">
      <c r="A44" s="27">
        <v>20</v>
      </c>
      <c r="B44" s="28" t="s">
        <v>596</v>
      </c>
      <c r="C44" s="28" t="s">
        <v>597</v>
      </c>
      <c r="D44" s="28" t="s">
        <v>598</v>
      </c>
    </row>
    <row r="45" spans="1:4" x14ac:dyDescent="0.25">
      <c r="A45" s="27">
        <v>21</v>
      </c>
      <c r="B45" s="28" t="s">
        <v>599</v>
      </c>
      <c r="C45" s="28" t="s">
        <v>600</v>
      </c>
      <c r="D45" s="28" t="s">
        <v>601</v>
      </c>
    </row>
    <row r="47" spans="1:4" x14ac:dyDescent="0.25">
      <c r="A47" s="145" t="s">
        <v>109</v>
      </c>
      <c r="B47" s="145"/>
      <c r="C47" s="145"/>
      <c r="D47" s="145"/>
    </row>
    <row r="48" spans="1:4" x14ac:dyDescent="0.25">
      <c r="A48" s="27">
        <v>1</v>
      </c>
      <c r="B48" s="28" t="s">
        <v>602</v>
      </c>
      <c r="C48" s="28" t="s">
        <v>603</v>
      </c>
      <c r="D48" s="28" t="s">
        <v>604</v>
      </c>
    </row>
    <row r="49" spans="1:4" x14ac:dyDescent="0.25">
      <c r="A49" s="27">
        <v>2</v>
      </c>
      <c r="B49" s="28" t="s">
        <v>605</v>
      </c>
      <c r="C49" s="28" t="s">
        <v>606</v>
      </c>
      <c r="D49" s="28" t="s">
        <v>607</v>
      </c>
    </row>
    <row r="50" spans="1:4" x14ac:dyDescent="0.25">
      <c r="A50" s="27">
        <v>3</v>
      </c>
      <c r="B50" s="28" t="s">
        <v>608</v>
      </c>
      <c r="C50" s="28" t="s">
        <v>609</v>
      </c>
      <c r="D50" s="28" t="s">
        <v>610</v>
      </c>
    </row>
    <row r="51" spans="1:4" x14ac:dyDescent="0.25">
      <c r="A51" s="27">
        <v>4</v>
      </c>
      <c r="B51" s="28" t="s">
        <v>611</v>
      </c>
      <c r="C51" s="28" t="s">
        <v>612</v>
      </c>
      <c r="D51" s="28" t="s">
        <v>613</v>
      </c>
    </row>
    <row r="52" spans="1:4" x14ac:dyDescent="0.25">
      <c r="A52" s="27">
        <v>5</v>
      </c>
      <c r="B52" s="28" t="s">
        <v>614</v>
      </c>
      <c r="C52" s="28" t="s">
        <v>615</v>
      </c>
      <c r="D52" s="28" t="s">
        <v>616</v>
      </c>
    </row>
    <row r="53" spans="1:4" x14ac:dyDescent="0.25">
      <c r="A53" s="27">
        <v>6</v>
      </c>
      <c r="B53" s="28" t="s">
        <v>617</v>
      </c>
      <c r="C53" s="28" t="s">
        <v>618</v>
      </c>
      <c r="D53" s="28" t="s">
        <v>619</v>
      </c>
    </row>
    <row r="54" spans="1:4" x14ac:dyDescent="0.25">
      <c r="A54" s="27">
        <v>7</v>
      </c>
      <c r="B54" s="28" t="s">
        <v>620</v>
      </c>
      <c r="C54" s="28" t="s">
        <v>621</v>
      </c>
      <c r="D54" s="28" t="s">
        <v>622</v>
      </c>
    </row>
    <row r="55" spans="1:4" x14ac:dyDescent="0.25">
      <c r="A55" s="27">
        <v>8</v>
      </c>
      <c r="B55" s="28" t="s">
        <v>623</v>
      </c>
      <c r="C55" s="28" t="s">
        <v>624</v>
      </c>
      <c r="D55" s="28" t="s">
        <v>625</v>
      </c>
    </row>
    <row r="56" spans="1:4" x14ac:dyDescent="0.25">
      <c r="A56" s="27">
        <v>9</v>
      </c>
      <c r="B56" s="28" t="s">
        <v>626</v>
      </c>
      <c r="C56" s="28" t="s">
        <v>627</v>
      </c>
      <c r="D56" s="28" t="s">
        <v>628</v>
      </c>
    </row>
    <row r="57" spans="1:4" x14ac:dyDescent="0.25">
      <c r="A57" s="27">
        <v>10</v>
      </c>
      <c r="B57" s="28" t="s">
        <v>629</v>
      </c>
      <c r="C57" s="28" t="s">
        <v>630</v>
      </c>
      <c r="D57" s="28" t="s">
        <v>631</v>
      </c>
    </row>
    <row r="58" spans="1:4" x14ac:dyDescent="0.25">
      <c r="A58" s="27">
        <v>11</v>
      </c>
      <c r="B58" s="28" t="s">
        <v>632</v>
      </c>
      <c r="C58" s="28" t="s">
        <v>633</v>
      </c>
      <c r="D58" s="28" t="s">
        <v>631</v>
      </c>
    </row>
    <row r="59" spans="1:4" x14ac:dyDescent="0.25">
      <c r="A59" s="27">
        <v>12</v>
      </c>
      <c r="B59" s="28" t="s">
        <v>634</v>
      </c>
      <c r="C59" s="28" t="s">
        <v>635</v>
      </c>
      <c r="D59" s="28" t="s">
        <v>636</v>
      </c>
    </row>
    <row r="60" spans="1:4" x14ac:dyDescent="0.25">
      <c r="A60" s="27">
        <v>13</v>
      </c>
      <c r="B60" s="28" t="s">
        <v>637</v>
      </c>
      <c r="C60" s="28" t="s">
        <v>638</v>
      </c>
      <c r="D60" s="28" t="s">
        <v>639</v>
      </c>
    </row>
    <row r="61" spans="1:4" x14ac:dyDescent="0.25">
      <c r="A61" s="27">
        <v>14</v>
      </c>
      <c r="B61" s="28" t="s">
        <v>640</v>
      </c>
      <c r="C61" s="28" t="s">
        <v>641</v>
      </c>
      <c r="D61" s="28" t="s">
        <v>642</v>
      </c>
    </row>
    <row r="62" spans="1:4" x14ac:dyDescent="0.25">
      <c r="A62" s="27">
        <v>15</v>
      </c>
      <c r="B62" s="28" t="s">
        <v>643</v>
      </c>
      <c r="C62" s="28" t="s">
        <v>644</v>
      </c>
      <c r="D62" s="28" t="s">
        <v>645</v>
      </c>
    </row>
    <row r="63" spans="1:4" x14ac:dyDescent="0.25">
      <c r="A63" s="27">
        <v>16</v>
      </c>
      <c r="B63" s="28" t="s">
        <v>646</v>
      </c>
      <c r="C63" s="28" t="s">
        <v>647</v>
      </c>
      <c r="D63" s="28" t="s">
        <v>648</v>
      </c>
    </row>
    <row r="64" spans="1:4" x14ac:dyDescent="0.25">
      <c r="A64" s="27">
        <v>17</v>
      </c>
      <c r="B64" s="28" t="s">
        <v>649</v>
      </c>
      <c r="C64" s="28" t="s">
        <v>650</v>
      </c>
      <c r="D64" s="28" t="s">
        <v>651</v>
      </c>
    </row>
    <row r="65" spans="1:4" x14ac:dyDescent="0.25">
      <c r="A65" s="27">
        <v>18</v>
      </c>
      <c r="B65" s="28" t="s">
        <v>652</v>
      </c>
      <c r="C65" s="28" t="s">
        <v>653</v>
      </c>
      <c r="D65" s="28" t="s">
        <v>654</v>
      </c>
    </row>
    <row r="66" spans="1:4" x14ac:dyDescent="0.25">
      <c r="A66" s="27">
        <v>19</v>
      </c>
      <c r="B66" s="28" t="s">
        <v>655</v>
      </c>
      <c r="C66" s="28" t="s">
        <v>656</v>
      </c>
      <c r="D66" s="28" t="s">
        <v>645</v>
      </c>
    </row>
    <row r="67" spans="1:4" x14ac:dyDescent="0.25">
      <c r="A67" s="27">
        <v>20</v>
      </c>
      <c r="B67" s="28" t="s">
        <v>657</v>
      </c>
      <c r="C67" s="28" t="s">
        <v>658</v>
      </c>
      <c r="D67" s="28" t="s">
        <v>659</v>
      </c>
    </row>
    <row r="68" spans="1:4" x14ac:dyDescent="0.25">
      <c r="A68" s="27">
        <v>21</v>
      </c>
      <c r="B68" s="28" t="s">
        <v>660</v>
      </c>
      <c r="C68" s="28" t="s">
        <v>661</v>
      </c>
      <c r="D68" s="28" t="s">
        <v>659</v>
      </c>
    </row>
    <row r="69" spans="1:4" x14ac:dyDescent="0.25">
      <c r="A69" s="27">
        <v>22</v>
      </c>
      <c r="B69" s="28" t="s">
        <v>660</v>
      </c>
      <c r="C69" s="28" t="s">
        <v>662</v>
      </c>
      <c r="D69" s="28" t="s">
        <v>659</v>
      </c>
    </row>
    <row r="70" spans="1:4" x14ac:dyDescent="0.25">
      <c r="A70" s="27">
        <v>23</v>
      </c>
      <c r="B70" s="28" t="s">
        <v>663</v>
      </c>
      <c r="C70" s="28" t="s">
        <v>664</v>
      </c>
      <c r="D70" s="28" t="s">
        <v>665</v>
      </c>
    </row>
    <row r="71" spans="1:4" x14ac:dyDescent="0.25">
      <c r="A71" s="27">
        <v>24</v>
      </c>
      <c r="B71" s="28" t="s">
        <v>666</v>
      </c>
      <c r="C71" s="28" t="s">
        <v>667</v>
      </c>
      <c r="D71" s="28" t="s">
        <v>668</v>
      </c>
    </row>
    <row r="72" spans="1:4" x14ac:dyDescent="0.25">
      <c r="A72" s="27">
        <v>25</v>
      </c>
      <c r="B72" s="28" t="s">
        <v>669</v>
      </c>
      <c r="C72" s="28" t="s">
        <v>670</v>
      </c>
      <c r="D72" s="28" t="s">
        <v>671</v>
      </c>
    </row>
    <row r="73" spans="1:4" x14ac:dyDescent="0.25">
      <c r="A73" s="27">
        <v>26</v>
      </c>
      <c r="B73" s="28" t="s">
        <v>672</v>
      </c>
      <c r="C73" s="28" t="s">
        <v>673</v>
      </c>
      <c r="D73" s="28" t="s">
        <v>674</v>
      </c>
    </row>
    <row r="74" spans="1:4" x14ac:dyDescent="0.25">
      <c r="A74" s="27">
        <v>27</v>
      </c>
      <c r="B74" s="28" t="s">
        <v>675</v>
      </c>
      <c r="C74" s="28" t="s">
        <v>676</v>
      </c>
      <c r="D74" s="28" t="s">
        <v>677</v>
      </c>
    </row>
    <row r="75" spans="1:4" x14ac:dyDescent="0.25">
      <c r="A75" s="27">
        <v>28</v>
      </c>
      <c r="B75" s="28" t="s">
        <v>678</v>
      </c>
      <c r="C75" s="28" t="s">
        <v>679</v>
      </c>
      <c r="D75" s="28" t="s">
        <v>680</v>
      </c>
    </row>
    <row r="76" spans="1:4" x14ac:dyDescent="0.25">
      <c r="A76" s="27">
        <v>29</v>
      </c>
      <c r="B76" s="28" t="s">
        <v>681</v>
      </c>
      <c r="C76" s="28" t="s">
        <v>682</v>
      </c>
      <c r="D76" s="28" t="s">
        <v>683</v>
      </c>
    </row>
    <row r="77" spans="1:4" x14ac:dyDescent="0.25">
      <c r="A77" s="27">
        <v>30</v>
      </c>
      <c r="B77" s="28" t="s">
        <v>684</v>
      </c>
      <c r="C77" s="28" t="s">
        <v>685</v>
      </c>
      <c r="D77" s="28" t="s">
        <v>686</v>
      </c>
    </row>
    <row r="78" spans="1:4" x14ac:dyDescent="0.25">
      <c r="A78" s="27">
        <v>31</v>
      </c>
      <c r="B78" s="28" t="s">
        <v>687</v>
      </c>
      <c r="C78" s="28" t="s">
        <v>688</v>
      </c>
      <c r="D78" s="28" t="s">
        <v>689</v>
      </c>
    </row>
    <row r="79" spans="1:4" x14ac:dyDescent="0.25">
      <c r="A79" s="27">
        <v>32</v>
      </c>
      <c r="B79" s="28" t="s">
        <v>690</v>
      </c>
      <c r="C79" s="28" t="s">
        <v>691</v>
      </c>
      <c r="D79" s="28" t="s">
        <v>692</v>
      </c>
    </row>
    <row r="80" spans="1:4" x14ac:dyDescent="0.25">
      <c r="A80" s="27">
        <v>33</v>
      </c>
      <c r="B80" s="28" t="s">
        <v>693</v>
      </c>
      <c r="C80" s="28" t="s">
        <v>694</v>
      </c>
      <c r="D80" s="28" t="s">
        <v>695</v>
      </c>
    </row>
    <row r="81" spans="1:6" x14ac:dyDescent="0.25">
      <c r="A81" s="27">
        <v>34</v>
      </c>
      <c r="B81" s="28" t="s">
        <v>696</v>
      </c>
      <c r="C81" s="28" t="s">
        <v>697</v>
      </c>
      <c r="D81" s="28" t="s">
        <v>698</v>
      </c>
    </row>
    <row r="82" spans="1:6" x14ac:dyDescent="0.25">
      <c r="A82" s="27">
        <v>35</v>
      </c>
      <c r="B82" s="28" t="s">
        <v>699</v>
      </c>
      <c r="C82" s="28" t="s">
        <v>700</v>
      </c>
      <c r="D82" s="28" t="s">
        <v>701</v>
      </c>
    </row>
    <row r="84" spans="1:6" x14ac:dyDescent="0.25">
      <c r="A84" s="145" t="s">
        <v>111</v>
      </c>
      <c r="B84" s="145"/>
      <c r="C84" s="145"/>
      <c r="D84" s="145"/>
    </row>
    <row r="85" spans="1:6" x14ac:dyDescent="0.25">
      <c r="A85" s="27">
        <v>1</v>
      </c>
      <c r="B85" s="28" t="s">
        <v>702</v>
      </c>
      <c r="C85" s="28" t="s">
        <v>703</v>
      </c>
      <c r="D85" s="28" t="s">
        <v>704</v>
      </c>
      <c r="F85" s="99"/>
    </row>
    <row r="86" spans="1:6" x14ac:dyDescent="0.25">
      <c r="A86" s="27">
        <v>2</v>
      </c>
      <c r="B86" s="28" t="s">
        <v>705</v>
      </c>
      <c r="C86" s="28" t="s">
        <v>706</v>
      </c>
      <c r="D86" s="28" t="s">
        <v>707</v>
      </c>
      <c r="F86" s="99"/>
    </row>
    <row r="87" spans="1:6" x14ac:dyDescent="0.25">
      <c r="A87" s="27">
        <v>3</v>
      </c>
      <c r="B87" s="28" t="s">
        <v>708</v>
      </c>
      <c r="C87" s="28" t="s">
        <v>709</v>
      </c>
      <c r="D87" s="28" t="s">
        <v>710</v>
      </c>
      <c r="F87" s="99"/>
    </row>
    <row r="88" spans="1:6" x14ac:dyDescent="0.25">
      <c r="A88" s="27">
        <v>4</v>
      </c>
      <c r="B88" s="28" t="s">
        <v>711</v>
      </c>
      <c r="C88" s="28" t="s">
        <v>712</v>
      </c>
      <c r="D88" s="28" t="s">
        <v>713</v>
      </c>
      <c r="F88" s="99"/>
    </row>
    <row r="89" spans="1:6" x14ac:dyDescent="0.25">
      <c r="A89" s="27">
        <v>5</v>
      </c>
      <c r="B89" s="28" t="s">
        <v>714</v>
      </c>
      <c r="C89" s="28" t="s">
        <v>715</v>
      </c>
      <c r="D89" s="28" t="s">
        <v>716</v>
      </c>
      <c r="F89" s="99"/>
    </row>
    <row r="90" spans="1:6" x14ac:dyDescent="0.25">
      <c r="A90" s="27">
        <v>6</v>
      </c>
      <c r="B90" s="28" t="s">
        <v>717</v>
      </c>
      <c r="C90" s="28" t="s">
        <v>718</v>
      </c>
      <c r="D90" s="28" t="s">
        <v>719</v>
      </c>
      <c r="F90" s="99"/>
    </row>
    <row r="91" spans="1:6" x14ac:dyDescent="0.25">
      <c r="A91" s="27">
        <v>7</v>
      </c>
      <c r="B91" s="28" t="s">
        <v>720</v>
      </c>
      <c r="C91" s="28" t="s">
        <v>721</v>
      </c>
      <c r="D91" s="28" t="s">
        <v>722</v>
      </c>
      <c r="F91" s="99"/>
    </row>
    <row r="92" spans="1:6" x14ac:dyDescent="0.25">
      <c r="A92" s="27">
        <v>8</v>
      </c>
      <c r="B92" s="28" t="s">
        <v>723</v>
      </c>
      <c r="C92" s="28" t="s">
        <v>724</v>
      </c>
      <c r="D92" s="28" t="s">
        <v>725</v>
      </c>
      <c r="F92" s="99"/>
    </row>
    <row r="93" spans="1:6" x14ac:dyDescent="0.25">
      <c r="A93" s="27">
        <v>9</v>
      </c>
      <c r="B93" s="28" t="s">
        <v>726</v>
      </c>
      <c r="C93" s="28" t="s">
        <v>727</v>
      </c>
      <c r="D93" s="28" t="s">
        <v>728</v>
      </c>
      <c r="F93" s="99"/>
    </row>
    <row r="94" spans="1:6" x14ac:dyDescent="0.25">
      <c r="A94" s="27">
        <v>10</v>
      </c>
      <c r="B94" s="28" t="s">
        <v>729</v>
      </c>
      <c r="C94" s="28" t="s">
        <v>730</v>
      </c>
      <c r="D94" s="28" t="s">
        <v>731</v>
      </c>
      <c r="F94" s="99"/>
    </row>
    <row r="95" spans="1:6" x14ac:dyDescent="0.25">
      <c r="A95" s="27">
        <v>11</v>
      </c>
      <c r="B95" s="28" t="s">
        <v>732</v>
      </c>
      <c r="C95" s="28" t="s">
        <v>733</v>
      </c>
      <c r="D95" s="28" t="s">
        <v>734</v>
      </c>
      <c r="F95" s="99"/>
    </row>
    <row r="96" spans="1:6" x14ac:dyDescent="0.25">
      <c r="A96" s="27">
        <v>12</v>
      </c>
      <c r="B96" s="28" t="s">
        <v>735</v>
      </c>
      <c r="C96" s="28" t="s">
        <v>736</v>
      </c>
      <c r="D96" s="28" t="s">
        <v>737</v>
      </c>
      <c r="F96" s="99"/>
    </row>
    <row r="97" spans="1:6" x14ac:dyDescent="0.25">
      <c r="A97" s="27">
        <v>13</v>
      </c>
      <c r="B97" s="28" t="s">
        <v>738</v>
      </c>
      <c r="C97" s="28" t="s">
        <v>739</v>
      </c>
      <c r="D97" s="28" t="s">
        <v>740</v>
      </c>
      <c r="F97" s="99"/>
    </row>
    <row r="98" spans="1:6" x14ac:dyDescent="0.25">
      <c r="A98" s="27">
        <v>14</v>
      </c>
      <c r="B98" s="28" t="s">
        <v>741</v>
      </c>
      <c r="C98" s="28" t="s">
        <v>742</v>
      </c>
      <c r="D98" s="28" t="s">
        <v>743</v>
      </c>
      <c r="F98" s="99"/>
    </row>
    <row r="99" spans="1:6" x14ac:dyDescent="0.25">
      <c r="A99" s="27">
        <v>15</v>
      </c>
      <c r="B99" s="28" t="s">
        <v>744</v>
      </c>
      <c r="C99" s="28" t="s">
        <v>745</v>
      </c>
      <c r="D99" s="28" t="s">
        <v>746</v>
      </c>
      <c r="F99" s="99"/>
    </row>
    <row r="100" spans="1:6" x14ac:dyDescent="0.25">
      <c r="A100" s="27">
        <v>16</v>
      </c>
      <c r="B100" s="28" t="s">
        <v>747</v>
      </c>
      <c r="C100" s="28" t="s">
        <v>748</v>
      </c>
      <c r="D100" s="28" t="s">
        <v>749</v>
      </c>
      <c r="F100" s="99"/>
    </row>
    <row r="101" spans="1:6" x14ac:dyDescent="0.25">
      <c r="A101" s="27">
        <v>17</v>
      </c>
      <c r="B101" s="28" t="s">
        <v>750</v>
      </c>
      <c r="C101" s="28" t="s">
        <v>751</v>
      </c>
      <c r="D101" s="28" t="s">
        <v>752</v>
      </c>
      <c r="F101" s="99"/>
    </row>
    <row r="102" spans="1:6" x14ac:dyDescent="0.25">
      <c r="A102" s="27">
        <v>18</v>
      </c>
      <c r="B102" s="28" t="s">
        <v>753</v>
      </c>
      <c r="C102" s="28" t="s">
        <v>754</v>
      </c>
      <c r="D102" s="28" t="s">
        <v>755</v>
      </c>
      <c r="F102" s="99"/>
    </row>
    <row r="103" spans="1:6" x14ac:dyDescent="0.25">
      <c r="A103" s="27">
        <v>19</v>
      </c>
      <c r="B103" s="28" t="s">
        <v>756</v>
      </c>
      <c r="C103" s="28" t="s">
        <v>757</v>
      </c>
      <c r="D103" s="28" t="s">
        <v>758</v>
      </c>
      <c r="F103" s="99"/>
    </row>
    <row r="104" spans="1:6" x14ac:dyDescent="0.25">
      <c r="A104" s="27">
        <v>20</v>
      </c>
      <c r="B104" s="28" t="s">
        <v>759</v>
      </c>
      <c r="C104" s="28" t="s">
        <v>760</v>
      </c>
      <c r="D104" s="28" t="s">
        <v>761</v>
      </c>
      <c r="F104" s="99"/>
    </row>
    <row r="105" spans="1:6" x14ac:dyDescent="0.25">
      <c r="A105" s="27">
        <v>21</v>
      </c>
      <c r="B105" s="28" t="s">
        <v>762</v>
      </c>
      <c r="C105" s="28" t="s">
        <v>763</v>
      </c>
      <c r="D105" s="28" t="s">
        <v>764</v>
      </c>
      <c r="F105" s="99"/>
    </row>
    <row r="106" spans="1:6" x14ac:dyDescent="0.25">
      <c r="A106" s="27">
        <v>22</v>
      </c>
      <c r="B106" s="28" t="s">
        <v>765</v>
      </c>
      <c r="C106" s="28" t="s">
        <v>766</v>
      </c>
      <c r="D106" s="28" t="s">
        <v>767</v>
      </c>
      <c r="F106" s="99"/>
    </row>
    <row r="107" spans="1:6" x14ac:dyDescent="0.25">
      <c r="A107" s="27">
        <v>23</v>
      </c>
      <c r="B107" s="28" t="s">
        <v>768</v>
      </c>
      <c r="C107" s="28" t="s">
        <v>769</v>
      </c>
      <c r="D107" s="28" t="s">
        <v>770</v>
      </c>
      <c r="F107" s="99"/>
    </row>
    <row r="108" spans="1:6" x14ac:dyDescent="0.25">
      <c r="A108" s="27">
        <v>24</v>
      </c>
      <c r="B108" s="28" t="s">
        <v>771</v>
      </c>
      <c r="C108" s="28" t="s">
        <v>772</v>
      </c>
      <c r="D108" s="28" t="s">
        <v>773</v>
      </c>
    </row>
    <row r="110" spans="1:6" x14ac:dyDescent="0.25">
      <c r="A110" s="145" t="s">
        <v>112</v>
      </c>
      <c r="B110" s="145"/>
      <c r="C110" s="145"/>
      <c r="D110" s="145"/>
    </row>
    <row r="111" spans="1:6" x14ac:dyDescent="0.25">
      <c r="A111" s="27">
        <v>1</v>
      </c>
      <c r="B111" s="28" t="s">
        <v>774</v>
      </c>
      <c r="C111" s="28" t="s">
        <v>775</v>
      </c>
      <c r="D111" s="28" t="s">
        <v>776</v>
      </c>
    </row>
    <row r="112" spans="1:6" x14ac:dyDescent="0.25">
      <c r="A112" s="27">
        <v>2</v>
      </c>
      <c r="B112" s="28" t="s">
        <v>777</v>
      </c>
      <c r="C112" s="28" t="s">
        <v>778</v>
      </c>
      <c r="D112" s="28" t="s">
        <v>779</v>
      </c>
    </row>
    <row r="113" spans="1:4" x14ac:dyDescent="0.25">
      <c r="A113" s="27">
        <v>3</v>
      </c>
      <c r="B113" s="28" t="s">
        <v>780</v>
      </c>
      <c r="C113" s="28" t="s">
        <v>781</v>
      </c>
      <c r="D113" s="28" t="s">
        <v>782</v>
      </c>
    </row>
    <row r="114" spans="1:4" x14ac:dyDescent="0.25">
      <c r="A114" s="27">
        <v>4</v>
      </c>
      <c r="B114" s="28" t="s">
        <v>783</v>
      </c>
      <c r="C114" s="28" t="s">
        <v>784</v>
      </c>
      <c r="D114" s="28" t="s">
        <v>785</v>
      </c>
    </row>
    <row r="115" spans="1:4" x14ac:dyDescent="0.25">
      <c r="A115" s="27">
        <v>5</v>
      </c>
      <c r="B115" s="28" t="s">
        <v>786</v>
      </c>
      <c r="C115" s="28" t="s">
        <v>787</v>
      </c>
      <c r="D115" s="28" t="s">
        <v>788</v>
      </c>
    </row>
    <row r="116" spans="1:4" x14ac:dyDescent="0.25">
      <c r="A116" s="27">
        <v>6</v>
      </c>
      <c r="B116" s="28" t="s">
        <v>789</v>
      </c>
      <c r="C116" s="28" t="s">
        <v>790</v>
      </c>
      <c r="D116" s="28" t="s">
        <v>791</v>
      </c>
    </row>
    <row r="117" spans="1:4" x14ac:dyDescent="0.25">
      <c r="A117" s="27">
        <v>7</v>
      </c>
      <c r="B117" s="28" t="s">
        <v>792</v>
      </c>
      <c r="C117" s="28" t="s">
        <v>793</v>
      </c>
      <c r="D117" s="28" t="s">
        <v>794</v>
      </c>
    </row>
    <row r="118" spans="1:4" x14ac:dyDescent="0.25">
      <c r="A118" s="27">
        <v>8</v>
      </c>
      <c r="B118" s="28" t="s">
        <v>795</v>
      </c>
      <c r="C118" s="28" t="s">
        <v>796</v>
      </c>
      <c r="D118" s="28" t="s">
        <v>797</v>
      </c>
    </row>
    <row r="119" spans="1:4" x14ac:dyDescent="0.25">
      <c r="A119" s="27">
        <v>9</v>
      </c>
      <c r="B119" s="28" t="s">
        <v>798</v>
      </c>
      <c r="C119" s="28" t="s">
        <v>799</v>
      </c>
      <c r="D119" s="28" t="s">
        <v>800</v>
      </c>
    </row>
    <row r="120" spans="1:4" x14ac:dyDescent="0.25">
      <c r="A120" s="27">
        <v>10</v>
      </c>
      <c r="B120" s="28" t="s">
        <v>801</v>
      </c>
      <c r="C120" s="28" t="s">
        <v>802</v>
      </c>
      <c r="D120" s="28" t="s">
        <v>803</v>
      </c>
    </row>
    <row r="121" spans="1:4" x14ac:dyDescent="0.25">
      <c r="A121" s="27">
        <v>11</v>
      </c>
      <c r="B121" s="28" t="s">
        <v>804</v>
      </c>
      <c r="C121" s="28" t="s">
        <v>805</v>
      </c>
      <c r="D121" s="28" t="s">
        <v>806</v>
      </c>
    </row>
    <row r="122" spans="1:4" x14ac:dyDescent="0.25">
      <c r="A122" s="27">
        <v>12</v>
      </c>
      <c r="B122" s="28" t="s">
        <v>807</v>
      </c>
      <c r="C122" s="28" t="s">
        <v>808</v>
      </c>
      <c r="D122" s="28" t="s">
        <v>875</v>
      </c>
    </row>
    <row r="123" spans="1:4" x14ac:dyDescent="0.25">
      <c r="A123" s="27">
        <v>13</v>
      </c>
      <c r="B123" s="28" t="s">
        <v>809</v>
      </c>
      <c r="C123" s="28" t="s">
        <v>810</v>
      </c>
      <c r="D123" s="28" t="s">
        <v>876</v>
      </c>
    </row>
    <row r="124" spans="1:4" x14ac:dyDescent="0.25">
      <c r="A124" s="27">
        <v>14</v>
      </c>
      <c r="B124" s="28" t="s">
        <v>811</v>
      </c>
      <c r="C124" s="28" t="s">
        <v>812</v>
      </c>
      <c r="D124" s="28" t="s">
        <v>877</v>
      </c>
    </row>
    <row r="125" spans="1:4" x14ac:dyDescent="0.25">
      <c r="A125" s="27">
        <v>15</v>
      </c>
      <c r="B125" s="28" t="s">
        <v>813</v>
      </c>
      <c r="C125" s="28" t="s">
        <v>814</v>
      </c>
      <c r="D125" s="28" t="s">
        <v>815</v>
      </c>
    </row>
    <row r="126" spans="1:4" x14ac:dyDescent="0.25">
      <c r="A126" s="27">
        <v>16</v>
      </c>
      <c r="B126" s="28" t="s">
        <v>816</v>
      </c>
      <c r="C126" s="28" t="s">
        <v>817</v>
      </c>
      <c r="D126" s="28" t="s">
        <v>818</v>
      </c>
    </row>
    <row r="127" spans="1:4" x14ac:dyDescent="0.25">
      <c r="A127" s="27">
        <v>17</v>
      </c>
      <c r="B127" s="28" t="s">
        <v>819</v>
      </c>
      <c r="C127" s="28" t="s">
        <v>820</v>
      </c>
      <c r="D127" s="28" t="s">
        <v>821</v>
      </c>
    </row>
    <row r="128" spans="1:4" x14ac:dyDescent="0.25">
      <c r="A128" s="27">
        <v>18</v>
      </c>
      <c r="B128" s="28" t="s">
        <v>822</v>
      </c>
      <c r="C128" s="28" t="s">
        <v>823</v>
      </c>
      <c r="D128" s="28" t="s">
        <v>824</v>
      </c>
    </row>
    <row r="129" spans="1:4" x14ac:dyDescent="0.25">
      <c r="A129" s="27">
        <v>19</v>
      </c>
      <c r="B129" s="28" t="s">
        <v>825</v>
      </c>
      <c r="C129" s="28" t="s">
        <v>826</v>
      </c>
      <c r="D129" s="28" t="s">
        <v>827</v>
      </c>
    </row>
    <row r="130" spans="1:4" x14ac:dyDescent="0.25">
      <c r="A130" s="27">
        <v>20</v>
      </c>
      <c r="B130" s="28" t="s">
        <v>828</v>
      </c>
      <c r="C130" s="28" t="s">
        <v>829</v>
      </c>
      <c r="D130" s="28" t="s">
        <v>830</v>
      </c>
    </row>
    <row r="131" spans="1:4" x14ac:dyDescent="0.25">
      <c r="A131" s="27">
        <v>21</v>
      </c>
      <c r="B131" s="28" t="s">
        <v>831</v>
      </c>
      <c r="C131" s="28" t="s">
        <v>832</v>
      </c>
      <c r="D131" s="28" t="s">
        <v>878</v>
      </c>
    </row>
    <row r="132" spans="1:4" x14ac:dyDescent="0.25">
      <c r="A132" s="27">
        <v>22</v>
      </c>
      <c r="B132" s="28" t="s">
        <v>833</v>
      </c>
      <c r="C132" s="28" t="s">
        <v>834</v>
      </c>
      <c r="D132" s="28" t="s">
        <v>835</v>
      </c>
    </row>
    <row r="133" spans="1:4" x14ac:dyDescent="0.25">
      <c r="A133" s="27">
        <v>23</v>
      </c>
      <c r="B133" s="28" t="s">
        <v>836</v>
      </c>
      <c r="C133" s="28" t="s">
        <v>837</v>
      </c>
      <c r="D133" s="28" t="s">
        <v>838</v>
      </c>
    </row>
    <row r="134" spans="1:4" x14ac:dyDescent="0.25">
      <c r="A134" s="27">
        <v>24</v>
      </c>
      <c r="B134" s="28" t="s">
        <v>839</v>
      </c>
      <c r="C134" s="28" t="s">
        <v>840</v>
      </c>
      <c r="D134" s="28" t="s">
        <v>841</v>
      </c>
    </row>
    <row r="135" spans="1:4" x14ac:dyDescent="0.25">
      <c r="A135" s="27">
        <v>25</v>
      </c>
      <c r="B135" s="28" t="s">
        <v>842</v>
      </c>
      <c r="C135" s="28" t="s">
        <v>843</v>
      </c>
      <c r="D135" s="28" t="s">
        <v>844</v>
      </c>
    </row>
    <row r="136" spans="1:4" x14ac:dyDescent="0.25">
      <c r="A136" s="27">
        <v>26</v>
      </c>
      <c r="B136" s="28" t="s">
        <v>845</v>
      </c>
      <c r="C136" s="28" t="s">
        <v>846</v>
      </c>
      <c r="D136" s="28" t="s">
        <v>847</v>
      </c>
    </row>
    <row r="137" spans="1:4" x14ac:dyDescent="0.25">
      <c r="A137" s="27">
        <v>27</v>
      </c>
      <c r="B137" s="28" t="s">
        <v>848</v>
      </c>
      <c r="C137" s="28" t="s">
        <v>849</v>
      </c>
      <c r="D137" s="28" t="s">
        <v>850</v>
      </c>
    </row>
    <row r="138" spans="1:4" x14ac:dyDescent="0.25">
      <c r="A138" s="27">
        <v>28</v>
      </c>
      <c r="B138" s="28" t="s">
        <v>851</v>
      </c>
      <c r="C138" s="28" t="s">
        <v>852</v>
      </c>
      <c r="D138" s="28" t="s">
        <v>853</v>
      </c>
    </row>
    <row r="139" spans="1:4" x14ac:dyDescent="0.25">
      <c r="A139" s="27">
        <v>29</v>
      </c>
      <c r="B139" s="28" t="s">
        <v>854</v>
      </c>
      <c r="C139" s="28" t="s">
        <v>855</v>
      </c>
      <c r="D139" s="28" t="s">
        <v>856</v>
      </c>
    </row>
    <row r="140" spans="1:4" x14ac:dyDescent="0.25">
      <c r="A140" s="27">
        <v>30</v>
      </c>
      <c r="B140" s="28" t="s">
        <v>857</v>
      </c>
      <c r="C140" s="28" t="s">
        <v>858</v>
      </c>
      <c r="D140" s="28" t="s">
        <v>859</v>
      </c>
    </row>
    <row r="141" spans="1:4" x14ac:dyDescent="0.25">
      <c r="A141" s="27">
        <v>31</v>
      </c>
      <c r="B141" s="28" t="s">
        <v>860</v>
      </c>
      <c r="C141" s="28" t="s">
        <v>861</v>
      </c>
      <c r="D141" s="28" t="s">
        <v>862</v>
      </c>
    </row>
    <row r="142" spans="1:4" x14ac:dyDescent="0.25">
      <c r="A142" s="27">
        <v>32</v>
      </c>
      <c r="B142" s="28" t="s">
        <v>863</v>
      </c>
      <c r="C142" s="28" t="s">
        <v>864</v>
      </c>
      <c r="D142" s="28" t="s">
        <v>865</v>
      </c>
    </row>
    <row r="143" spans="1:4" x14ac:dyDescent="0.25">
      <c r="A143" s="27">
        <v>33</v>
      </c>
      <c r="B143" s="28" t="s">
        <v>866</v>
      </c>
      <c r="C143" s="28" t="s">
        <v>867</v>
      </c>
      <c r="D143" s="28" t="s">
        <v>868</v>
      </c>
    </row>
    <row r="144" spans="1:4" x14ac:dyDescent="0.25">
      <c r="A144" s="27">
        <v>34</v>
      </c>
      <c r="B144" s="28" t="s">
        <v>869</v>
      </c>
      <c r="C144" s="28" t="s">
        <v>870</v>
      </c>
      <c r="D144" s="28" t="s">
        <v>871</v>
      </c>
    </row>
    <row r="145" spans="1:5" x14ac:dyDescent="0.25">
      <c r="A145" s="27">
        <v>35</v>
      </c>
      <c r="B145" s="28" t="s">
        <v>872</v>
      </c>
      <c r="C145" s="28" t="s">
        <v>873</v>
      </c>
      <c r="D145" s="28" t="s">
        <v>874</v>
      </c>
    </row>
    <row r="147" spans="1:5" x14ac:dyDescent="0.25">
      <c r="A147" s="145" t="s">
        <v>879</v>
      </c>
      <c r="B147" s="145"/>
      <c r="C147" s="145"/>
      <c r="D147" s="145"/>
    </row>
    <row r="148" spans="1:5" x14ac:dyDescent="0.25">
      <c r="A148" s="27">
        <v>1</v>
      </c>
      <c r="B148" s="28" t="s">
        <v>880</v>
      </c>
      <c r="C148" s="28" t="s">
        <v>881</v>
      </c>
      <c r="D148" s="28" t="s">
        <v>882</v>
      </c>
      <c r="E148" s="98"/>
    </row>
    <row r="149" spans="1:5" x14ac:dyDescent="0.25">
      <c r="A149" s="27">
        <v>2</v>
      </c>
      <c r="B149" s="28" t="s">
        <v>883</v>
      </c>
      <c r="C149" s="28" t="s">
        <v>884</v>
      </c>
      <c r="D149" s="28" t="s">
        <v>885</v>
      </c>
    </row>
    <row r="150" spans="1:5" x14ac:dyDescent="0.25">
      <c r="A150" s="27">
        <v>3</v>
      </c>
      <c r="B150" s="28" t="s">
        <v>886</v>
      </c>
      <c r="C150" s="28" t="s">
        <v>887</v>
      </c>
      <c r="D150" s="28" t="s">
        <v>888</v>
      </c>
    </row>
    <row r="151" spans="1:5" x14ac:dyDescent="0.25">
      <c r="A151" s="27">
        <v>4</v>
      </c>
      <c r="B151" s="28" t="s">
        <v>889</v>
      </c>
      <c r="C151" s="28" t="s">
        <v>890</v>
      </c>
      <c r="D151" s="28" t="s">
        <v>891</v>
      </c>
    </row>
    <row r="152" spans="1:5" x14ac:dyDescent="0.25">
      <c r="A152" s="27">
        <v>5</v>
      </c>
      <c r="B152" s="28" t="s">
        <v>892</v>
      </c>
      <c r="C152" s="28" t="s">
        <v>893</v>
      </c>
      <c r="D152" s="28" t="s">
        <v>894</v>
      </c>
    </row>
    <row r="153" spans="1:5" x14ac:dyDescent="0.25">
      <c r="A153" s="27">
        <v>6</v>
      </c>
      <c r="B153" s="28" t="s">
        <v>1693</v>
      </c>
      <c r="C153" s="28" t="s">
        <v>1691</v>
      </c>
      <c r="D153" s="28" t="s">
        <v>1692</v>
      </c>
    </row>
    <row r="154" spans="1:5" x14ac:dyDescent="0.25">
      <c r="A154" s="27">
        <v>7</v>
      </c>
      <c r="B154" s="28" t="s">
        <v>895</v>
      </c>
      <c r="C154" s="28" t="s">
        <v>896</v>
      </c>
      <c r="D154" s="28" t="s">
        <v>897</v>
      </c>
    </row>
    <row r="155" spans="1:5" x14ac:dyDescent="0.25">
      <c r="A155" s="27">
        <v>8</v>
      </c>
      <c r="B155" s="28" t="s">
        <v>898</v>
      </c>
      <c r="C155" s="28" t="s">
        <v>899</v>
      </c>
      <c r="D155" s="28" t="s">
        <v>900</v>
      </c>
    </row>
    <row r="156" spans="1:5" x14ac:dyDescent="0.25">
      <c r="A156" s="27">
        <v>9</v>
      </c>
      <c r="B156" s="28" t="s">
        <v>901</v>
      </c>
      <c r="C156" s="28" t="s">
        <v>902</v>
      </c>
      <c r="D156" s="28" t="s">
        <v>903</v>
      </c>
    </row>
    <row r="157" spans="1:5" x14ac:dyDescent="0.25">
      <c r="A157" s="27">
        <v>10</v>
      </c>
      <c r="B157" s="28" t="s">
        <v>904</v>
      </c>
      <c r="C157" s="28" t="s">
        <v>905</v>
      </c>
      <c r="D157" s="28" t="s">
        <v>906</v>
      </c>
    </row>
    <row r="158" spans="1:5" x14ac:dyDescent="0.25">
      <c r="A158" s="27">
        <v>11</v>
      </c>
      <c r="B158" s="28" t="s">
        <v>907</v>
      </c>
      <c r="C158" s="28" t="s">
        <v>908</v>
      </c>
      <c r="D158" s="28" t="s">
        <v>909</v>
      </c>
    </row>
    <row r="159" spans="1:5" x14ac:dyDescent="0.25">
      <c r="A159" s="27">
        <v>12</v>
      </c>
      <c r="B159" s="28" t="s">
        <v>910</v>
      </c>
      <c r="C159" s="28" t="s">
        <v>911</v>
      </c>
      <c r="D159" s="28" t="s">
        <v>912</v>
      </c>
    </row>
    <row r="160" spans="1:5" x14ac:dyDescent="0.25">
      <c r="A160" s="27">
        <v>13</v>
      </c>
      <c r="B160" s="28" t="s">
        <v>913</v>
      </c>
      <c r="C160" s="28" t="s">
        <v>914</v>
      </c>
      <c r="D160" s="28" t="s">
        <v>915</v>
      </c>
    </row>
    <row r="161" spans="1:4" x14ac:dyDescent="0.25">
      <c r="A161" s="27">
        <v>14</v>
      </c>
      <c r="B161" s="28" t="s">
        <v>916</v>
      </c>
      <c r="C161" s="28" t="s">
        <v>917</v>
      </c>
      <c r="D161" s="28" t="s">
        <v>918</v>
      </c>
    </row>
    <row r="162" spans="1:4" x14ac:dyDescent="0.25">
      <c r="A162" s="27">
        <v>15</v>
      </c>
      <c r="B162" s="28" t="s">
        <v>919</v>
      </c>
      <c r="C162" s="28" t="s">
        <v>920</v>
      </c>
      <c r="D162" s="28" t="s">
        <v>921</v>
      </c>
    </row>
    <row r="163" spans="1:4" x14ac:dyDescent="0.25">
      <c r="A163" s="27">
        <v>16</v>
      </c>
      <c r="B163" s="28" t="s">
        <v>922</v>
      </c>
      <c r="C163" s="28" t="s">
        <v>923</v>
      </c>
      <c r="D163" s="28" t="s">
        <v>924</v>
      </c>
    </row>
    <row r="164" spans="1:4" x14ac:dyDescent="0.25">
      <c r="A164" s="27">
        <v>17</v>
      </c>
      <c r="B164" s="28" t="s">
        <v>925</v>
      </c>
      <c r="C164" s="28" t="s">
        <v>926</v>
      </c>
      <c r="D164" s="28" t="s">
        <v>927</v>
      </c>
    </row>
    <row r="165" spans="1:4" x14ac:dyDescent="0.25">
      <c r="A165" s="27">
        <v>18</v>
      </c>
      <c r="B165" s="28" t="s">
        <v>928</v>
      </c>
      <c r="C165" s="28" t="s">
        <v>929</v>
      </c>
      <c r="D165" s="28" t="s">
        <v>930</v>
      </c>
    </row>
    <row r="166" spans="1:4" x14ac:dyDescent="0.25">
      <c r="A166" s="27">
        <v>19</v>
      </c>
      <c r="B166" s="28" t="s">
        <v>931</v>
      </c>
      <c r="C166" s="28" t="s">
        <v>932</v>
      </c>
      <c r="D166" s="28" t="s">
        <v>933</v>
      </c>
    </row>
    <row r="167" spans="1:4" x14ac:dyDescent="0.25">
      <c r="A167" s="27">
        <v>20</v>
      </c>
      <c r="B167" s="28" t="s">
        <v>934</v>
      </c>
      <c r="C167" s="28" t="s">
        <v>935</v>
      </c>
      <c r="D167" s="28" t="s">
        <v>936</v>
      </c>
    </row>
    <row r="168" spans="1:4" x14ac:dyDescent="0.25">
      <c r="A168" s="27">
        <v>21</v>
      </c>
      <c r="B168" s="28" t="s">
        <v>937</v>
      </c>
      <c r="C168" s="28" t="s">
        <v>938</v>
      </c>
      <c r="D168" s="28" t="s">
        <v>939</v>
      </c>
    </row>
    <row r="169" spans="1:4" x14ac:dyDescent="0.25">
      <c r="A169" s="27">
        <v>22</v>
      </c>
      <c r="B169" s="28" t="s">
        <v>940</v>
      </c>
      <c r="C169" s="28" t="s">
        <v>941</v>
      </c>
      <c r="D169" s="28" t="s">
        <v>942</v>
      </c>
    </row>
    <row r="170" spans="1:4" x14ac:dyDescent="0.25">
      <c r="A170" s="27">
        <v>23</v>
      </c>
      <c r="B170" s="28" t="s">
        <v>943</v>
      </c>
      <c r="C170" s="28" t="s">
        <v>944</v>
      </c>
      <c r="D170" s="28" t="s">
        <v>945</v>
      </c>
    </row>
    <row r="171" spans="1:4" x14ac:dyDescent="0.25">
      <c r="A171" s="27">
        <v>24</v>
      </c>
      <c r="B171" s="28" t="s">
        <v>946</v>
      </c>
      <c r="C171" s="28" t="s">
        <v>947</v>
      </c>
      <c r="D171" s="28" t="s">
        <v>948</v>
      </c>
    </row>
    <row r="172" spans="1:4" x14ac:dyDescent="0.25">
      <c r="A172" s="27">
        <v>25</v>
      </c>
      <c r="B172" s="28" t="s">
        <v>949</v>
      </c>
      <c r="C172" s="28" t="s">
        <v>950</v>
      </c>
      <c r="D172" s="28" t="s">
        <v>951</v>
      </c>
    </row>
    <row r="173" spans="1:4" x14ac:dyDescent="0.25">
      <c r="A173" s="27">
        <v>26</v>
      </c>
      <c r="B173" s="28" t="s">
        <v>952</v>
      </c>
      <c r="C173" s="28" t="s">
        <v>953</v>
      </c>
      <c r="D173" s="28" t="s">
        <v>954</v>
      </c>
    </row>
    <row r="175" spans="1:4" x14ac:dyDescent="0.25">
      <c r="A175" s="145" t="s">
        <v>955</v>
      </c>
      <c r="B175" s="145"/>
      <c r="C175" s="145"/>
      <c r="D175" s="145"/>
    </row>
    <row r="176" spans="1:4" x14ac:dyDescent="0.25">
      <c r="A176" s="27">
        <v>1</v>
      </c>
      <c r="B176" s="28" t="s">
        <v>956</v>
      </c>
      <c r="C176" s="28" t="s">
        <v>957</v>
      </c>
      <c r="D176" s="28" t="s">
        <v>958</v>
      </c>
    </row>
    <row r="177" spans="1:4" x14ac:dyDescent="0.25">
      <c r="A177" s="27">
        <v>2</v>
      </c>
      <c r="B177" s="28" t="s">
        <v>959</v>
      </c>
      <c r="C177" s="28" t="s">
        <v>960</v>
      </c>
      <c r="D177" s="28" t="s">
        <v>961</v>
      </c>
    </row>
    <row r="178" spans="1:4" x14ac:dyDescent="0.25">
      <c r="A178" s="27">
        <v>3</v>
      </c>
      <c r="B178" s="28" t="s">
        <v>962</v>
      </c>
      <c r="C178" s="28" t="s">
        <v>963</v>
      </c>
      <c r="D178" s="28" t="s">
        <v>964</v>
      </c>
    </row>
    <row r="179" spans="1:4" x14ac:dyDescent="0.25">
      <c r="A179" s="27">
        <v>4</v>
      </c>
      <c r="B179" s="28" t="s">
        <v>965</v>
      </c>
      <c r="C179" s="28" t="s">
        <v>966</v>
      </c>
      <c r="D179" s="28" t="s">
        <v>967</v>
      </c>
    </row>
    <row r="180" spans="1:4" x14ac:dyDescent="0.25">
      <c r="A180" s="27">
        <v>5</v>
      </c>
      <c r="B180" s="28" t="s">
        <v>968</v>
      </c>
      <c r="C180" s="28" t="s">
        <v>969</v>
      </c>
      <c r="D180" s="28" t="s">
        <v>970</v>
      </c>
    </row>
    <row r="181" spans="1:4" x14ac:dyDescent="0.25">
      <c r="A181" s="27">
        <v>6</v>
      </c>
      <c r="B181" s="28" t="s">
        <v>971</v>
      </c>
      <c r="C181" s="28" t="s">
        <v>972</v>
      </c>
      <c r="D181" s="28" t="s">
        <v>973</v>
      </c>
    </row>
    <row r="182" spans="1:4" x14ac:dyDescent="0.25">
      <c r="A182" s="27">
        <v>7</v>
      </c>
      <c r="B182" s="28" t="s">
        <v>974</v>
      </c>
      <c r="C182" s="28" t="s">
        <v>975</v>
      </c>
      <c r="D182" s="28" t="s">
        <v>976</v>
      </c>
    </row>
    <row r="183" spans="1:4" x14ac:dyDescent="0.25">
      <c r="A183" s="27">
        <v>8</v>
      </c>
      <c r="B183" s="28" t="s">
        <v>977</v>
      </c>
      <c r="C183" s="28" t="s">
        <v>978</v>
      </c>
      <c r="D183" s="28" t="s">
        <v>979</v>
      </c>
    </row>
    <row r="184" spans="1:4" x14ac:dyDescent="0.25">
      <c r="A184" s="27">
        <v>9</v>
      </c>
      <c r="B184" s="28" t="s">
        <v>980</v>
      </c>
      <c r="C184" s="28" t="s">
        <v>981</v>
      </c>
      <c r="D184" s="28" t="s">
        <v>982</v>
      </c>
    </row>
    <row r="185" spans="1:4" x14ac:dyDescent="0.25">
      <c r="A185" s="27">
        <v>10</v>
      </c>
      <c r="B185" s="28" t="s">
        <v>983</v>
      </c>
      <c r="C185" s="28" t="s">
        <v>984</v>
      </c>
      <c r="D185" s="28" t="s">
        <v>985</v>
      </c>
    </row>
    <row r="186" spans="1:4" x14ac:dyDescent="0.25">
      <c r="A186" s="27">
        <v>11</v>
      </c>
      <c r="B186" s="28" t="s">
        <v>986</v>
      </c>
      <c r="C186" s="28" t="s">
        <v>987</v>
      </c>
      <c r="D186" s="28" t="s">
        <v>988</v>
      </c>
    </row>
    <row r="187" spans="1:4" x14ac:dyDescent="0.25">
      <c r="A187" s="27">
        <v>12</v>
      </c>
      <c r="B187" s="28" t="s">
        <v>989</v>
      </c>
      <c r="C187" s="28" t="s">
        <v>990</v>
      </c>
      <c r="D187" s="28" t="s">
        <v>991</v>
      </c>
    </row>
    <row r="188" spans="1:4" x14ac:dyDescent="0.25">
      <c r="A188" s="27">
        <v>13</v>
      </c>
      <c r="B188" s="28" t="s">
        <v>992</v>
      </c>
      <c r="C188" s="28" t="s">
        <v>993</v>
      </c>
      <c r="D188" s="28" t="s">
        <v>994</v>
      </c>
    </row>
    <row r="189" spans="1:4" x14ac:dyDescent="0.25">
      <c r="A189" s="27">
        <v>14</v>
      </c>
      <c r="B189" s="28" t="s">
        <v>995</v>
      </c>
      <c r="C189" s="28" t="s">
        <v>996</v>
      </c>
      <c r="D189" s="28" t="s">
        <v>997</v>
      </c>
    </row>
    <row r="190" spans="1:4" x14ac:dyDescent="0.25">
      <c r="A190" s="27">
        <v>15</v>
      </c>
      <c r="B190" s="28" t="s">
        <v>998</v>
      </c>
      <c r="C190" s="28" t="s">
        <v>999</v>
      </c>
      <c r="D190" s="28" t="s">
        <v>1000</v>
      </c>
    </row>
    <row r="191" spans="1:4" x14ac:dyDescent="0.25">
      <c r="A191" s="27">
        <v>16</v>
      </c>
      <c r="B191" s="28" t="s">
        <v>1001</v>
      </c>
      <c r="C191" s="28" t="s">
        <v>963</v>
      </c>
      <c r="D191" s="28" t="s">
        <v>1002</v>
      </c>
    </row>
    <row r="192" spans="1:4" x14ac:dyDescent="0.25">
      <c r="A192" s="27">
        <v>17</v>
      </c>
      <c r="B192" s="28" t="s">
        <v>1003</v>
      </c>
      <c r="C192" s="28" t="s">
        <v>1004</v>
      </c>
      <c r="D192" s="28" t="s">
        <v>1005</v>
      </c>
    </row>
    <row r="193" spans="1:4" x14ac:dyDescent="0.25">
      <c r="A193" s="27">
        <v>18</v>
      </c>
      <c r="B193" s="28" t="s">
        <v>1006</v>
      </c>
      <c r="C193" s="28" t="s">
        <v>1007</v>
      </c>
      <c r="D193" s="28" t="s">
        <v>1008</v>
      </c>
    </row>
    <row r="194" spans="1:4" x14ac:dyDescent="0.25">
      <c r="A194" s="27">
        <v>19</v>
      </c>
      <c r="B194" s="28" t="s">
        <v>1009</v>
      </c>
      <c r="C194" s="28" t="s">
        <v>1010</v>
      </c>
      <c r="D194" s="28" t="s">
        <v>1005</v>
      </c>
    </row>
    <row r="196" spans="1:4" x14ac:dyDescent="0.25">
      <c r="A196" s="145" t="s">
        <v>114</v>
      </c>
      <c r="B196" s="145"/>
      <c r="C196" s="145"/>
      <c r="D196" s="145"/>
    </row>
    <row r="197" spans="1:4" x14ac:dyDescent="0.25">
      <c r="A197" s="27">
        <v>1</v>
      </c>
      <c r="B197" s="28" t="s">
        <v>1011</v>
      </c>
      <c r="C197" s="28" t="s">
        <v>1012</v>
      </c>
      <c r="D197" s="28" t="s">
        <v>1013</v>
      </c>
    </row>
    <row r="198" spans="1:4" x14ac:dyDescent="0.25">
      <c r="A198" s="27">
        <v>2</v>
      </c>
      <c r="B198" s="28" t="s">
        <v>1014</v>
      </c>
      <c r="C198" s="28" t="s">
        <v>1015</v>
      </c>
      <c r="D198" s="28" t="s">
        <v>1016</v>
      </c>
    </row>
    <row r="199" spans="1:4" x14ac:dyDescent="0.25">
      <c r="A199" s="27">
        <v>3</v>
      </c>
      <c r="B199" s="28" t="s">
        <v>1017</v>
      </c>
      <c r="C199" s="28" t="s">
        <v>1018</v>
      </c>
      <c r="D199" s="28" t="s">
        <v>1019</v>
      </c>
    </row>
    <row r="200" spans="1:4" x14ac:dyDescent="0.25">
      <c r="A200" s="27">
        <v>4</v>
      </c>
      <c r="B200" s="28" t="s">
        <v>1020</v>
      </c>
      <c r="C200" s="28" t="s">
        <v>1021</v>
      </c>
      <c r="D200" s="28" t="s">
        <v>1022</v>
      </c>
    </row>
    <row r="201" spans="1:4" x14ac:dyDescent="0.25">
      <c r="A201" s="27">
        <v>5</v>
      </c>
      <c r="B201" s="28" t="s">
        <v>1023</v>
      </c>
      <c r="C201" s="28" t="s">
        <v>1024</v>
      </c>
      <c r="D201" s="28" t="s">
        <v>1025</v>
      </c>
    </row>
    <row r="202" spans="1:4" x14ac:dyDescent="0.25">
      <c r="A202" s="27">
        <v>6</v>
      </c>
      <c r="B202" s="28" t="s">
        <v>1026</v>
      </c>
      <c r="C202" s="28" t="s">
        <v>1027</v>
      </c>
      <c r="D202" s="28" t="s">
        <v>1028</v>
      </c>
    </row>
    <row r="203" spans="1:4" x14ac:dyDescent="0.25">
      <c r="A203" s="27">
        <v>7</v>
      </c>
      <c r="B203" s="28" t="s">
        <v>1029</v>
      </c>
      <c r="C203" s="28" t="s">
        <v>1030</v>
      </c>
      <c r="D203" s="28" t="s">
        <v>1031</v>
      </c>
    </row>
    <row r="204" spans="1:4" x14ac:dyDescent="0.25">
      <c r="A204" s="27">
        <v>8</v>
      </c>
      <c r="B204" s="28" t="s">
        <v>1032</v>
      </c>
      <c r="C204" s="28" t="s">
        <v>1033</v>
      </c>
      <c r="D204" s="28" t="s">
        <v>1034</v>
      </c>
    </row>
    <row r="205" spans="1:4" x14ac:dyDescent="0.25">
      <c r="A205" s="27">
        <v>9</v>
      </c>
      <c r="B205" s="28" t="s">
        <v>1035</v>
      </c>
      <c r="C205" s="28" t="s">
        <v>1036</v>
      </c>
      <c r="D205" s="28" t="s">
        <v>1037</v>
      </c>
    </row>
    <row r="206" spans="1:4" x14ac:dyDescent="0.25">
      <c r="A206" s="27">
        <v>10</v>
      </c>
      <c r="B206" s="28" t="s">
        <v>1038</v>
      </c>
      <c r="C206" s="28" t="s">
        <v>1039</v>
      </c>
      <c r="D206" s="28" t="s">
        <v>1040</v>
      </c>
    </row>
    <row r="207" spans="1:4" x14ac:dyDescent="0.25">
      <c r="A207" s="27">
        <v>11</v>
      </c>
      <c r="B207" s="28" t="s">
        <v>1041</v>
      </c>
      <c r="C207" s="28" t="s">
        <v>1042</v>
      </c>
      <c r="D207" s="28" t="s">
        <v>1043</v>
      </c>
    </row>
    <row r="208" spans="1:4" x14ac:dyDescent="0.25">
      <c r="A208" s="27">
        <v>12</v>
      </c>
      <c r="B208" s="28" t="s">
        <v>1044</v>
      </c>
      <c r="C208" s="28" t="s">
        <v>1045</v>
      </c>
      <c r="D208" s="28" t="s">
        <v>1046</v>
      </c>
    </row>
    <row r="209" spans="1:4" x14ac:dyDescent="0.25">
      <c r="A209" s="27">
        <v>13</v>
      </c>
      <c r="B209" s="28" t="s">
        <v>1047</v>
      </c>
      <c r="C209" s="28" t="s">
        <v>1048</v>
      </c>
      <c r="D209" s="28" t="s">
        <v>1049</v>
      </c>
    </row>
    <row r="210" spans="1:4" x14ac:dyDescent="0.25">
      <c r="A210" s="27">
        <v>14</v>
      </c>
      <c r="B210" s="28" t="s">
        <v>1050</v>
      </c>
      <c r="C210" s="28" t="s">
        <v>1051</v>
      </c>
      <c r="D210" s="28" t="s">
        <v>1052</v>
      </c>
    </row>
    <row r="211" spans="1:4" x14ac:dyDescent="0.25">
      <c r="A211" s="27">
        <v>15</v>
      </c>
      <c r="B211" s="28" t="s">
        <v>1053</v>
      </c>
      <c r="C211" s="28" t="s">
        <v>1054</v>
      </c>
      <c r="D211" s="28" t="s">
        <v>1055</v>
      </c>
    </row>
    <row r="213" spans="1:4" x14ac:dyDescent="0.25">
      <c r="A213" s="145" t="s">
        <v>115</v>
      </c>
      <c r="B213" s="145"/>
      <c r="C213" s="145"/>
      <c r="D213" s="145"/>
    </row>
    <row r="214" spans="1:4" x14ac:dyDescent="0.25">
      <c r="A214" s="27">
        <v>1</v>
      </c>
      <c r="B214" s="28" t="s">
        <v>1056</v>
      </c>
      <c r="C214" s="28" t="s">
        <v>1057</v>
      </c>
      <c r="D214" s="49">
        <v>87026983396</v>
      </c>
    </row>
    <row r="215" spans="1:4" x14ac:dyDescent="0.25">
      <c r="A215" s="27">
        <v>2</v>
      </c>
      <c r="B215" s="28" t="s">
        <v>1058</v>
      </c>
      <c r="C215" s="28" t="s">
        <v>1059</v>
      </c>
      <c r="D215" s="28" t="s">
        <v>1060</v>
      </c>
    </row>
    <row r="216" spans="1:4" x14ac:dyDescent="0.25">
      <c r="A216" s="27">
        <v>3</v>
      </c>
      <c r="B216" s="28" t="s">
        <v>1061</v>
      </c>
      <c r="C216" s="28" t="s">
        <v>1062</v>
      </c>
      <c r="D216" s="28" t="s">
        <v>1063</v>
      </c>
    </row>
    <row r="217" spans="1:4" x14ac:dyDescent="0.25">
      <c r="A217" s="27">
        <v>4</v>
      </c>
      <c r="B217" s="28" t="s">
        <v>1064</v>
      </c>
      <c r="C217" s="28" t="s">
        <v>1065</v>
      </c>
      <c r="D217" s="50">
        <v>87785588194</v>
      </c>
    </row>
    <row r="218" spans="1:4" x14ac:dyDescent="0.25">
      <c r="A218" s="27">
        <v>5</v>
      </c>
      <c r="B218" s="28" t="s">
        <v>1066</v>
      </c>
      <c r="C218" s="28" t="s">
        <v>1067</v>
      </c>
      <c r="D218" s="28" t="s">
        <v>1068</v>
      </c>
    </row>
    <row r="219" spans="1:4" x14ac:dyDescent="0.25">
      <c r="A219" s="27">
        <v>6</v>
      </c>
      <c r="B219" s="28" t="s">
        <v>1069</v>
      </c>
      <c r="C219" s="28" t="s">
        <v>1070</v>
      </c>
      <c r="D219" s="28" t="s">
        <v>1071</v>
      </c>
    </row>
    <row r="220" spans="1:4" x14ac:dyDescent="0.25">
      <c r="A220" s="27">
        <v>7</v>
      </c>
      <c r="B220" s="28" t="s">
        <v>1072</v>
      </c>
      <c r="C220" s="28" t="s">
        <v>1073</v>
      </c>
      <c r="D220" s="28" t="s">
        <v>1074</v>
      </c>
    </row>
    <row r="221" spans="1:4" x14ac:dyDescent="0.25">
      <c r="A221" s="27">
        <v>8</v>
      </c>
      <c r="B221" s="28" t="s">
        <v>1075</v>
      </c>
      <c r="C221" s="28" t="s">
        <v>1076</v>
      </c>
      <c r="D221" s="28" t="s">
        <v>1077</v>
      </c>
    </row>
    <row r="222" spans="1:4" x14ac:dyDescent="0.25">
      <c r="A222" s="27">
        <v>9</v>
      </c>
      <c r="B222" s="28" t="s">
        <v>1078</v>
      </c>
      <c r="C222" s="28" t="s">
        <v>1079</v>
      </c>
      <c r="D222" s="28" t="s">
        <v>1080</v>
      </c>
    </row>
    <row r="223" spans="1:4" x14ac:dyDescent="0.25">
      <c r="A223" s="27">
        <v>10</v>
      </c>
      <c r="B223" s="28" t="s">
        <v>1081</v>
      </c>
      <c r="C223" s="28" t="s">
        <v>1082</v>
      </c>
      <c r="D223" s="28" t="s">
        <v>1083</v>
      </c>
    </row>
    <row r="224" spans="1:4" x14ac:dyDescent="0.25">
      <c r="A224" s="27">
        <v>11</v>
      </c>
      <c r="B224" s="28" t="s">
        <v>1084</v>
      </c>
      <c r="C224" s="28" t="s">
        <v>1085</v>
      </c>
      <c r="D224" s="28" t="s">
        <v>1086</v>
      </c>
    </row>
    <row r="225" spans="1:4" x14ac:dyDescent="0.25">
      <c r="A225" s="27">
        <v>12</v>
      </c>
      <c r="B225" s="28" t="s">
        <v>1087</v>
      </c>
      <c r="C225" s="28" t="s">
        <v>1088</v>
      </c>
      <c r="D225" s="28" t="s">
        <v>1089</v>
      </c>
    </row>
    <row r="226" spans="1:4" x14ac:dyDescent="0.25">
      <c r="A226" s="27">
        <v>13</v>
      </c>
      <c r="B226" s="28" t="s">
        <v>1090</v>
      </c>
      <c r="C226" s="28" t="s">
        <v>1091</v>
      </c>
      <c r="D226" s="28" t="s">
        <v>1092</v>
      </c>
    </row>
    <row r="227" spans="1:4" x14ac:dyDescent="0.25">
      <c r="A227" s="27">
        <v>14</v>
      </c>
      <c r="B227" s="28" t="s">
        <v>1093</v>
      </c>
      <c r="C227" s="28" t="s">
        <v>1094</v>
      </c>
      <c r="D227" s="28" t="s">
        <v>1095</v>
      </c>
    </row>
    <row r="228" spans="1:4" x14ac:dyDescent="0.25">
      <c r="A228" s="27">
        <v>15</v>
      </c>
      <c r="B228" s="28" t="s">
        <v>1096</v>
      </c>
      <c r="C228" s="28" t="s">
        <v>1097</v>
      </c>
      <c r="D228" s="28" t="s">
        <v>1098</v>
      </c>
    </row>
    <row r="229" spans="1:4" x14ac:dyDescent="0.25">
      <c r="A229" s="27">
        <v>16</v>
      </c>
      <c r="B229" s="28" t="s">
        <v>1099</v>
      </c>
      <c r="C229" s="28" t="s">
        <v>1100</v>
      </c>
      <c r="D229" s="28" t="s">
        <v>1101</v>
      </c>
    </row>
    <row r="231" spans="1:4" x14ac:dyDescent="0.25">
      <c r="A231" s="145" t="s">
        <v>117</v>
      </c>
      <c r="B231" s="145"/>
      <c r="C231" s="145"/>
      <c r="D231" s="145"/>
    </row>
    <row r="232" spans="1:4" x14ac:dyDescent="0.25">
      <c r="A232" s="27">
        <v>1</v>
      </c>
      <c r="B232" s="28" t="s">
        <v>1102</v>
      </c>
      <c r="C232" s="28" t="s">
        <v>1103</v>
      </c>
      <c r="D232" s="28" t="s">
        <v>1104</v>
      </c>
    </row>
    <row r="233" spans="1:4" x14ac:dyDescent="0.25">
      <c r="A233" s="27">
        <v>2</v>
      </c>
      <c r="B233" s="28" t="s">
        <v>1105</v>
      </c>
      <c r="C233" s="28" t="s">
        <v>1106</v>
      </c>
      <c r="D233" s="28" t="s">
        <v>1107</v>
      </c>
    </row>
    <row r="234" spans="1:4" x14ac:dyDescent="0.25">
      <c r="A234" s="27">
        <v>3</v>
      </c>
      <c r="B234" s="28" t="s">
        <v>1108</v>
      </c>
      <c r="C234" s="28" t="s">
        <v>1109</v>
      </c>
      <c r="D234" s="28" t="s">
        <v>1110</v>
      </c>
    </row>
    <row r="235" spans="1:4" x14ac:dyDescent="0.25">
      <c r="A235" s="27">
        <v>4</v>
      </c>
      <c r="B235" s="28" t="s">
        <v>1111</v>
      </c>
      <c r="C235" s="28" t="s">
        <v>1112</v>
      </c>
      <c r="D235" s="28" t="s">
        <v>1113</v>
      </c>
    </row>
    <row r="236" spans="1:4" x14ac:dyDescent="0.25">
      <c r="A236" s="27">
        <v>5</v>
      </c>
      <c r="B236" s="28" t="s">
        <v>1114</v>
      </c>
      <c r="C236" s="28" t="s">
        <v>1115</v>
      </c>
      <c r="D236" s="28" t="s">
        <v>1116</v>
      </c>
    </row>
    <row r="237" spans="1:4" x14ac:dyDescent="0.25">
      <c r="A237" s="27">
        <v>6</v>
      </c>
      <c r="B237" s="28" t="s">
        <v>1117</v>
      </c>
      <c r="C237" s="28" t="s">
        <v>1118</v>
      </c>
      <c r="D237" s="28" t="s">
        <v>1119</v>
      </c>
    </row>
    <row r="238" spans="1:4" x14ac:dyDescent="0.25">
      <c r="A238" s="27">
        <v>7</v>
      </c>
      <c r="B238" s="28" t="s">
        <v>1120</v>
      </c>
      <c r="C238" s="28" t="s">
        <v>1121</v>
      </c>
      <c r="D238" s="28" t="s">
        <v>1122</v>
      </c>
    </row>
    <row r="239" spans="1:4" x14ac:dyDescent="0.25">
      <c r="A239" s="27">
        <v>8</v>
      </c>
      <c r="B239" s="28" t="s">
        <v>1123</v>
      </c>
      <c r="C239" s="28" t="s">
        <v>1124</v>
      </c>
      <c r="D239" s="28" t="s">
        <v>1125</v>
      </c>
    </row>
    <row r="240" spans="1:4" x14ac:dyDescent="0.25">
      <c r="A240" s="27">
        <v>9</v>
      </c>
      <c r="B240" s="28" t="s">
        <v>1126</v>
      </c>
      <c r="C240" s="28" t="s">
        <v>1127</v>
      </c>
      <c r="D240" s="28" t="s">
        <v>1113</v>
      </c>
    </row>
    <row r="241" spans="1:4" x14ac:dyDescent="0.25">
      <c r="A241" s="27">
        <v>10</v>
      </c>
      <c r="B241" s="28" t="s">
        <v>1128</v>
      </c>
      <c r="C241" s="28" t="s">
        <v>1129</v>
      </c>
      <c r="D241" s="28" t="s">
        <v>1113</v>
      </c>
    </row>
    <row r="242" spans="1:4" x14ac:dyDescent="0.25">
      <c r="A242" s="27">
        <v>11</v>
      </c>
      <c r="B242" s="28" t="s">
        <v>1130</v>
      </c>
      <c r="C242" s="28" t="s">
        <v>1131</v>
      </c>
      <c r="D242" s="28" t="s">
        <v>1132</v>
      </c>
    </row>
    <row r="243" spans="1:4" x14ac:dyDescent="0.25">
      <c r="A243" s="27">
        <v>12</v>
      </c>
      <c r="B243" s="28" t="s">
        <v>1133</v>
      </c>
      <c r="C243" s="28" t="s">
        <v>1134</v>
      </c>
      <c r="D243" s="28" t="s">
        <v>1113</v>
      </c>
    </row>
    <row r="244" spans="1:4" x14ac:dyDescent="0.25">
      <c r="A244" s="27">
        <v>13</v>
      </c>
      <c r="B244" s="28" t="s">
        <v>1135</v>
      </c>
      <c r="C244" s="28" t="s">
        <v>1136</v>
      </c>
      <c r="D244" s="28" t="s">
        <v>1137</v>
      </c>
    </row>
    <row r="245" spans="1:4" x14ac:dyDescent="0.25">
      <c r="A245" s="27">
        <v>14</v>
      </c>
      <c r="B245" s="28" t="s">
        <v>1138</v>
      </c>
      <c r="C245" s="28" t="s">
        <v>1139</v>
      </c>
      <c r="D245" s="28" t="s">
        <v>1140</v>
      </c>
    </row>
    <row r="246" spans="1:4" x14ac:dyDescent="0.25">
      <c r="A246" s="27">
        <v>15</v>
      </c>
      <c r="B246" s="28" t="s">
        <v>1141</v>
      </c>
      <c r="C246" s="28" t="s">
        <v>1142</v>
      </c>
      <c r="D246" s="28" t="s">
        <v>1143</v>
      </c>
    </row>
    <row r="247" spans="1:4" x14ac:dyDescent="0.25">
      <c r="A247" s="27">
        <v>16</v>
      </c>
      <c r="B247" s="28" t="s">
        <v>1144</v>
      </c>
      <c r="C247" s="28" t="s">
        <v>1145</v>
      </c>
      <c r="D247" s="28" t="s">
        <v>1113</v>
      </c>
    </row>
    <row r="248" spans="1:4" x14ac:dyDescent="0.25">
      <c r="A248" s="27">
        <v>17</v>
      </c>
      <c r="B248" s="28" t="s">
        <v>1146</v>
      </c>
      <c r="C248" s="28" t="s">
        <v>1147</v>
      </c>
      <c r="D248" s="28" t="s">
        <v>1148</v>
      </c>
    </row>
    <row r="249" spans="1:4" x14ac:dyDescent="0.25">
      <c r="A249" s="27">
        <v>18</v>
      </c>
      <c r="B249" s="28" t="s">
        <v>1149</v>
      </c>
      <c r="C249" s="28" t="s">
        <v>1150</v>
      </c>
      <c r="D249" s="28" t="s">
        <v>1151</v>
      </c>
    </row>
    <row r="250" spans="1:4" x14ac:dyDescent="0.25">
      <c r="A250" s="27">
        <v>19</v>
      </c>
      <c r="B250" s="28" t="s">
        <v>1152</v>
      </c>
      <c r="C250" s="28" t="s">
        <v>1153</v>
      </c>
      <c r="D250" s="28" t="s">
        <v>1154</v>
      </c>
    </row>
    <row r="251" spans="1:4" x14ac:dyDescent="0.25">
      <c r="A251" s="27">
        <v>20</v>
      </c>
      <c r="B251" s="28" t="s">
        <v>1155</v>
      </c>
      <c r="C251" s="28" t="s">
        <v>1156</v>
      </c>
      <c r="D251" s="28" t="s">
        <v>1157</v>
      </c>
    </row>
    <row r="252" spans="1:4" x14ac:dyDescent="0.25">
      <c r="A252" s="27">
        <v>21</v>
      </c>
      <c r="B252" s="28" t="s">
        <v>1158</v>
      </c>
      <c r="C252" s="28" t="s">
        <v>1159</v>
      </c>
      <c r="D252" s="28" t="s">
        <v>1160</v>
      </c>
    </row>
    <row r="253" spans="1:4" x14ac:dyDescent="0.25">
      <c r="A253" s="27">
        <v>22</v>
      </c>
      <c r="B253" s="28" t="s">
        <v>1161</v>
      </c>
      <c r="C253" s="28" t="s">
        <v>1162</v>
      </c>
      <c r="D253" s="28" t="s">
        <v>1163</v>
      </c>
    </row>
    <row r="254" spans="1:4" x14ac:dyDescent="0.25">
      <c r="A254" s="27">
        <v>23</v>
      </c>
      <c r="B254" s="28" t="s">
        <v>1164</v>
      </c>
      <c r="C254" s="28" t="s">
        <v>1165</v>
      </c>
      <c r="D254" s="28" t="s">
        <v>1113</v>
      </c>
    </row>
    <row r="255" spans="1:4" x14ac:dyDescent="0.25">
      <c r="A255" s="27">
        <v>24</v>
      </c>
      <c r="B255" s="28" t="s">
        <v>1166</v>
      </c>
      <c r="C255" s="28" t="s">
        <v>1167</v>
      </c>
      <c r="D255" s="28" t="s">
        <v>1168</v>
      </c>
    </row>
    <row r="256" spans="1:4" x14ac:dyDescent="0.25">
      <c r="A256" s="27">
        <v>25</v>
      </c>
      <c r="B256" s="28" t="s">
        <v>1169</v>
      </c>
      <c r="C256" s="28" t="s">
        <v>1170</v>
      </c>
      <c r="D256" s="28" t="s">
        <v>1171</v>
      </c>
    </row>
    <row r="257" spans="1:4" x14ac:dyDescent="0.25">
      <c r="A257" s="27">
        <v>26</v>
      </c>
      <c r="B257" s="28" t="s">
        <v>1172</v>
      </c>
      <c r="C257" s="28" t="s">
        <v>1173</v>
      </c>
      <c r="D257" s="28" t="s">
        <v>1174</v>
      </c>
    </row>
    <row r="258" spans="1:4" x14ac:dyDescent="0.25">
      <c r="A258" s="27">
        <v>27</v>
      </c>
      <c r="B258" s="28" t="s">
        <v>1175</v>
      </c>
      <c r="C258" s="28" t="s">
        <v>1176</v>
      </c>
      <c r="D258" s="28" t="s">
        <v>1177</v>
      </c>
    </row>
    <row r="259" spans="1:4" x14ac:dyDescent="0.25">
      <c r="A259" s="27">
        <v>28</v>
      </c>
      <c r="B259" s="28" t="s">
        <v>1178</v>
      </c>
      <c r="C259" s="28" t="s">
        <v>1179</v>
      </c>
      <c r="D259" s="28" t="s">
        <v>1180</v>
      </c>
    </row>
    <row r="260" spans="1:4" x14ac:dyDescent="0.25">
      <c r="A260" s="27">
        <v>29</v>
      </c>
      <c r="B260" s="28" t="s">
        <v>1181</v>
      </c>
      <c r="C260" s="28" t="s">
        <v>1182</v>
      </c>
      <c r="D260" s="28" t="s">
        <v>1183</v>
      </c>
    </row>
    <row r="261" spans="1:4" x14ac:dyDescent="0.25">
      <c r="A261" s="27">
        <v>30</v>
      </c>
      <c r="B261" s="28" t="s">
        <v>1184</v>
      </c>
      <c r="C261" s="28" t="s">
        <v>1185</v>
      </c>
      <c r="D261" s="28" t="s">
        <v>1113</v>
      </c>
    </row>
    <row r="262" spans="1:4" x14ac:dyDescent="0.25">
      <c r="A262" s="27">
        <v>31</v>
      </c>
      <c r="B262" s="28" t="s">
        <v>1186</v>
      </c>
      <c r="C262" s="28" t="s">
        <v>1187</v>
      </c>
      <c r="D262" s="28" t="s">
        <v>1113</v>
      </c>
    </row>
    <row r="263" spans="1:4" x14ac:dyDescent="0.25">
      <c r="A263" s="27">
        <v>32</v>
      </c>
      <c r="B263" s="28" t="s">
        <v>1188</v>
      </c>
      <c r="C263" s="28" t="s">
        <v>1189</v>
      </c>
      <c r="D263" s="28" t="s">
        <v>1190</v>
      </c>
    </row>
    <row r="264" spans="1:4" x14ac:dyDescent="0.25">
      <c r="A264" s="27">
        <v>33</v>
      </c>
      <c r="B264" s="28" t="s">
        <v>1191</v>
      </c>
      <c r="C264" s="28" t="s">
        <v>1192</v>
      </c>
      <c r="D264" s="28" t="s">
        <v>1193</v>
      </c>
    </row>
    <row r="265" spans="1:4" x14ac:dyDescent="0.25">
      <c r="A265" s="27">
        <v>34</v>
      </c>
      <c r="B265" s="28" t="s">
        <v>1194</v>
      </c>
      <c r="C265" s="28" t="s">
        <v>1195</v>
      </c>
      <c r="D265" s="28" t="s">
        <v>1196</v>
      </c>
    </row>
    <row r="266" spans="1:4" x14ac:dyDescent="0.25">
      <c r="A266" s="27">
        <v>35</v>
      </c>
      <c r="B266" s="28" t="s">
        <v>1197</v>
      </c>
      <c r="C266" s="28" t="s">
        <v>1198</v>
      </c>
      <c r="D266" s="28" t="s">
        <v>1199</v>
      </c>
    </row>
    <row r="267" spans="1:4" x14ac:dyDescent="0.25">
      <c r="A267" s="27">
        <v>36</v>
      </c>
      <c r="B267" s="28" t="s">
        <v>1200</v>
      </c>
      <c r="C267" s="28" t="s">
        <v>1201</v>
      </c>
      <c r="D267" s="28" t="s">
        <v>1202</v>
      </c>
    </row>
    <row r="268" spans="1:4" x14ac:dyDescent="0.25">
      <c r="A268" s="27">
        <v>37</v>
      </c>
      <c r="B268" s="28" t="s">
        <v>1203</v>
      </c>
      <c r="C268" s="28" t="s">
        <v>1204</v>
      </c>
      <c r="D268" s="50">
        <v>87003290149</v>
      </c>
    </row>
    <row r="269" spans="1:4" x14ac:dyDescent="0.25">
      <c r="A269" s="27">
        <v>38</v>
      </c>
      <c r="B269" s="28" t="s">
        <v>1205</v>
      </c>
      <c r="C269" s="28" t="s">
        <v>1206</v>
      </c>
      <c r="D269" s="28" t="s">
        <v>1113</v>
      </c>
    </row>
    <row r="270" spans="1:4" x14ac:dyDescent="0.25">
      <c r="A270" s="27">
        <v>39</v>
      </c>
      <c r="B270" s="28" t="s">
        <v>1207</v>
      </c>
      <c r="C270" s="28" t="s">
        <v>1208</v>
      </c>
      <c r="D270" s="28" t="s">
        <v>1113</v>
      </c>
    </row>
    <row r="271" spans="1:4" x14ac:dyDescent="0.25">
      <c r="A271" s="27">
        <v>40</v>
      </c>
      <c r="B271" s="28" t="s">
        <v>1209</v>
      </c>
      <c r="C271" s="28" t="s">
        <v>1210</v>
      </c>
      <c r="D271" s="28" t="s">
        <v>1211</v>
      </c>
    </row>
    <row r="272" spans="1:4" x14ac:dyDescent="0.25">
      <c r="A272" s="27">
        <v>41</v>
      </c>
      <c r="B272" s="28" t="s">
        <v>1212</v>
      </c>
      <c r="C272" s="28" t="s">
        <v>1213</v>
      </c>
      <c r="D272" s="28" t="s">
        <v>1214</v>
      </c>
    </row>
    <row r="273" spans="1:4" x14ac:dyDescent="0.25">
      <c r="A273" s="27">
        <v>42</v>
      </c>
      <c r="B273" s="28" t="s">
        <v>1215</v>
      </c>
      <c r="C273" s="28" t="s">
        <v>1216</v>
      </c>
      <c r="D273" s="28" t="s">
        <v>1113</v>
      </c>
    </row>
    <row r="274" spans="1:4" x14ac:dyDescent="0.25">
      <c r="A274" s="27">
        <v>43</v>
      </c>
      <c r="B274" s="28" t="s">
        <v>1217</v>
      </c>
      <c r="C274" s="28" t="s">
        <v>1218</v>
      </c>
      <c r="D274" s="28" t="s">
        <v>1219</v>
      </c>
    </row>
    <row r="275" spans="1:4" x14ac:dyDescent="0.25">
      <c r="A275" s="27">
        <v>44</v>
      </c>
      <c r="B275" s="28" t="s">
        <v>1220</v>
      </c>
      <c r="C275" s="28" t="s">
        <v>1221</v>
      </c>
      <c r="D275" s="50">
        <v>87758446900</v>
      </c>
    </row>
    <row r="277" spans="1:4" x14ac:dyDescent="0.25">
      <c r="A277" s="145" t="s">
        <v>119</v>
      </c>
      <c r="B277" s="145"/>
      <c r="C277" s="145"/>
      <c r="D277" s="145"/>
    </row>
    <row r="278" spans="1:4" x14ac:dyDescent="0.25">
      <c r="A278" s="27">
        <v>1</v>
      </c>
      <c r="B278" s="28" t="s">
        <v>1222</v>
      </c>
      <c r="C278" s="28" t="s">
        <v>1223</v>
      </c>
      <c r="D278" s="28" t="s">
        <v>1224</v>
      </c>
    </row>
    <row r="279" spans="1:4" x14ac:dyDescent="0.25">
      <c r="A279" s="27">
        <v>2</v>
      </c>
      <c r="B279" s="28" t="s">
        <v>1225</v>
      </c>
      <c r="C279" s="28" t="s">
        <v>1226</v>
      </c>
      <c r="D279" s="28" t="s">
        <v>1227</v>
      </c>
    </row>
    <row r="280" spans="1:4" x14ac:dyDescent="0.25">
      <c r="A280" s="27">
        <v>3</v>
      </c>
      <c r="B280" s="28" t="s">
        <v>1228</v>
      </c>
      <c r="C280" s="28" t="s">
        <v>1229</v>
      </c>
      <c r="D280" s="28" t="s">
        <v>1230</v>
      </c>
    </row>
    <row r="281" spans="1:4" x14ac:dyDescent="0.25">
      <c r="A281" s="27">
        <v>4</v>
      </c>
      <c r="B281" s="28" t="s">
        <v>1231</v>
      </c>
      <c r="C281" s="28" t="s">
        <v>1232</v>
      </c>
      <c r="D281" s="28" t="s">
        <v>1233</v>
      </c>
    </row>
    <row r="282" spans="1:4" x14ac:dyDescent="0.25">
      <c r="A282" s="27">
        <v>5</v>
      </c>
      <c r="B282" s="28" t="s">
        <v>1234</v>
      </c>
      <c r="C282" s="28" t="s">
        <v>1235</v>
      </c>
      <c r="D282" s="28" t="s">
        <v>1236</v>
      </c>
    </row>
    <row r="283" spans="1:4" x14ac:dyDescent="0.25">
      <c r="A283" s="27">
        <v>6</v>
      </c>
      <c r="B283" s="28" t="s">
        <v>1237</v>
      </c>
      <c r="C283" s="28" t="s">
        <v>1238</v>
      </c>
      <c r="D283" s="28" t="s">
        <v>1239</v>
      </c>
    </row>
    <row r="284" spans="1:4" x14ac:dyDescent="0.25">
      <c r="A284" s="27">
        <v>7</v>
      </c>
      <c r="B284" s="28" t="s">
        <v>1240</v>
      </c>
      <c r="C284" s="28" t="s">
        <v>1241</v>
      </c>
      <c r="D284" s="28" t="s">
        <v>1242</v>
      </c>
    </row>
    <row r="285" spans="1:4" x14ac:dyDescent="0.25">
      <c r="A285" s="27">
        <v>8</v>
      </c>
      <c r="B285" s="28" t="s">
        <v>1243</v>
      </c>
      <c r="C285" s="28" t="s">
        <v>1244</v>
      </c>
      <c r="D285" s="28" t="s">
        <v>1245</v>
      </c>
    </row>
    <row r="287" spans="1:4" x14ac:dyDescent="0.25">
      <c r="A287" s="145" t="s">
        <v>121</v>
      </c>
      <c r="B287" s="145"/>
      <c r="C287" s="145"/>
      <c r="D287" s="145"/>
    </row>
    <row r="288" spans="1:4" x14ac:dyDescent="0.25">
      <c r="A288" s="27">
        <v>1</v>
      </c>
      <c r="B288" s="28" t="s">
        <v>1246</v>
      </c>
      <c r="C288" s="28" t="s">
        <v>1247</v>
      </c>
      <c r="D288" s="28" t="s">
        <v>1248</v>
      </c>
    </row>
    <row r="289" spans="1:4" x14ac:dyDescent="0.25">
      <c r="A289" s="27">
        <v>2</v>
      </c>
      <c r="B289" s="28" t="s">
        <v>1249</v>
      </c>
      <c r="C289" s="28" t="s">
        <v>1250</v>
      </c>
      <c r="D289" s="28" t="s">
        <v>1251</v>
      </c>
    </row>
    <row r="290" spans="1:4" x14ac:dyDescent="0.25">
      <c r="A290" s="27">
        <v>3</v>
      </c>
      <c r="B290" s="28" t="s">
        <v>1252</v>
      </c>
      <c r="C290" s="28" t="s">
        <v>1253</v>
      </c>
      <c r="D290" s="28" t="s">
        <v>1254</v>
      </c>
    </row>
    <row r="291" spans="1:4" x14ac:dyDescent="0.25">
      <c r="A291" s="27">
        <v>4</v>
      </c>
      <c r="B291" s="28" t="s">
        <v>1255</v>
      </c>
      <c r="C291" s="28" t="s">
        <v>1256</v>
      </c>
      <c r="D291" s="28" t="s">
        <v>1257</v>
      </c>
    </row>
    <row r="292" spans="1:4" x14ac:dyDescent="0.25">
      <c r="A292" s="27">
        <v>5</v>
      </c>
      <c r="B292" s="28" t="s">
        <v>1258</v>
      </c>
      <c r="C292" s="28" t="s">
        <v>1259</v>
      </c>
      <c r="D292" s="28" t="s">
        <v>1260</v>
      </c>
    </row>
    <row r="293" spans="1:4" x14ac:dyDescent="0.25">
      <c r="A293" s="27">
        <v>6</v>
      </c>
      <c r="B293" s="28" t="s">
        <v>1261</v>
      </c>
      <c r="C293" s="28" t="s">
        <v>1262</v>
      </c>
      <c r="D293" s="28" t="s">
        <v>1263</v>
      </c>
    </row>
    <row r="294" spans="1:4" x14ac:dyDescent="0.25">
      <c r="A294" s="27">
        <v>7</v>
      </c>
      <c r="B294" s="28" t="s">
        <v>1264</v>
      </c>
      <c r="C294" s="28" t="s">
        <v>1265</v>
      </c>
      <c r="D294" s="28" t="s">
        <v>1266</v>
      </c>
    </row>
    <row r="295" spans="1:4" x14ac:dyDescent="0.25">
      <c r="A295" s="27">
        <v>8</v>
      </c>
      <c r="B295" s="28" t="s">
        <v>1267</v>
      </c>
      <c r="C295" s="28" t="s">
        <v>1268</v>
      </c>
      <c r="D295" s="28" t="s">
        <v>1269</v>
      </c>
    </row>
    <row r="296" spans="1:4" x14ac:dyDescent="0.25">
      <c r="A296" s="27">
        <v>9</v>
      </c>
      <c r="B296" s="28" t="s">
        <v>1270</v>
      </c>
      <c r="C296" s="28" t="s">
        <v>1271</v>
      </c>
      <c r="D296" s="28" t="s">
        <v>1272</v>
      </c>
    </row>
    <row r="297" spans="1:4" x14ac:dyDescent="0.25">
      <c r="A297" s="27">
        <v>10</v>
      </c>
      <c r="B297" s="28" t="s">
        <v>1273</v>
      </c>
      <c r="C297" s="28" t="s">
        <v>1274</v>
      </c>
      <c r="D297" s="28" t="s">
        <v>1275</v>
      </c>
    </row>
    <row r="299" spans="1:4" x14ac:dyDescent="0.25">
      <c r="A299" s="145" t="s">
        <v>123</v>
      </c>
      <c r="B299" s="145"/>
      <c r="C299" s="145"/>
      <c r="D299" s="145"/>
    </row>
    <row r="300" spans="1:4" x14ac:dyDescent="0.25">
      <c r="A300" s="27">
        <v>1</v>
      </c>
      <c r="B300" s="28" t="s">
        <v>1276</v>
      </c>
      <c r="C300" s="28" t="s">
        <v>1277</v>
      </c>
      <c r="D300" s="28" t="s">
        <v>1278</v>
      </c>
    </row>
    <row r="301" spans="1:4" x14ac:dyDescent="0.25">
      <c r="A301" s="27">
        <v>2</v>
      </c>
      <c r="B301" s="28" t="s">
        <v>1279</v>
      </c>
      <c r="C301" s="28" t="s">
        <v>1280</v>
      </c>
      <c r="D301" s="28" t="s">
        <v>1281</v>
      </c>
    </row>
    <row r="302" spans="1:4" x14ac:dyDescent="0.25">
      <c r="A302" s="27">
        <v>3</v>
      </c>
      <c r="B302" s="28" t="s">
        <v>1282</v>
      </c>
      <c r="C302" s="28" t="s">
        <v>1283</v>
      </c>
      <c r="D302" s="28" t="s">
        <v>1284</v>
      </c>
    </row>
    <row r="303" spans="1:4" x14ac:dyDescent="0.25">
      <c r="A303" s="27">
        <v>4</v>
      </c>
      <c r="B303" s="28" t="s">
        <v>1285</v>
      </c>
      <c r="C303" s="28" t="s">
        <v>1286</v>
      </c>
      <c r="D303" s="28" t="s">
        <v>1287</v>
      </c>
    </row>
    <row r="304" spans="1:4" x14ac:dyDescent="0.25">
      <c r="A304" s="27">
        <v>5</v>
      </c>
      <c r="B304" s="28" t="s">
        <v>1288</v>
      </c>
      <c r="C304" s="28" t="s">
        <v>1289</v>
      </c>
      <c r="D304" s="28" t="s">
        <v>1290</v>
      </c>
    </row>
    <row r="305" spans="1:4" x14ac:dyDescent="0.25">
      <c r="A305" s="27">
        <v>6</v>
      </c>
      <c r="B305" s="28" t="s">
        <v>1291</v>
      </c>
      <c r="C305" s="28" t="s">
        <v>1292</v>
      </c>
      <c r="D305" s="28" t="s">
        <v>1293</v>
      </c>
    </row>
    <row r="306" spans="1:4" x14ac:dyDescent="0.25">
      <c r="A306" s="27">
        <v>7</v>
      </c>
      <c r="B306" s="28" t="s">
        <v>1294</v>
      </c>
      <c r="C306" s="28" t="s">
        <v>1295</v>
      </c>
      <c r="D306" s="28" t="s">
        <v>1296</v>
      </c>
    </row>
    <row r="307" spans="1:4" x14ac:dyDescent="0.25">
      <c r="A307" s="27">
        <v>8</v>
      </c>
      <c r="B307" s="28" t="s">
        <v>1297</v>
      </c>
      <c r="C307" s="28" t="s">
        <v>1298</v>
      </c>
      <c r="D307" s="28" t="s">
        <v>1299</v>
      </c>
    </row>
    <row r="308" spans="1:4" x14ac:dyDescent="0.25">
      <c r="A308" s="27">
        <v>9</v>
      </c>
      <c r="B308" s="28" t="s">
        <v>1300</v>
      </c>
      <c r="C308" s="28" t="s">
        <v>1301</v>
      </c>
      <c r="D308" s="28" t="s">
        <v>1302</v>
      </c>
    </row>
    <row r="309" spans="1:4" x14ac:dyDescent="0.25">
      <c r="A309" s="27">
        <v>10</v>
      </c>
      <c r="B309" s="28" t="s">
        <v>1303</v>
      </c>
      <c r="C309" s="28" t="s">
        <v>1304</v>
      </c>
      <c r="D309" s="28" t="s">
        <v>1305</v>
      </c>
    </row>
    <row r="310" spans="1:4" x14ac:dyDescent="0.25">
      <c r="A310" s="27">
        <v>11</v>
      </c>
      <c r="B310" s="28" t="s">
        <v>1306</v>
      </c>
      <c r="C310" s="28" t="s">
        <v>1307</v>
      </c>
      <c r="D310" s="28" t="s">
        <v>1308</v>
      </c>
    </row>
    <row r="311" spans="1:4" x14ac:dyDescent="0.25">
      <c r="A311" s="27">
        <v>12</v>
      </c>
      <c r="B311" s="28" t="s">
        <v>1309</v>
      </c>
      <c r="C311" s="28" t="s">
        <v>1310</v>
      </c>
      <c r="D311" s="28" t="s">
        <v>1311</v>
      </c>
    </row>
    <row r="312" spans="1:4" x14ac:dyDescent="0.25">
      <c r="A312" s="27">
        <v>13</v>
      </c>
      <c r="B312" s="28" t="s">
        <v>1312</v>
      </c>
      <c r="C312" s="28" t="s">
        <v>1313</v>
      </c>
      <c r="D312" s="28" t="s">
        <v>1331</v>
      </c>
    </row>
    <row r="313" spans="1:4" x14ac:dyDescent="0.25">
      <c r="A313" s="27">
        <v>14</v>
      </c>
      <c r="B313" s="28" t="s">
        <v>1314</v>
      </c>
      <c r="C313" s="28" t="s">
        <v>1315</v>
      </c>
      <c r="D313" s="28" t="s">
        <v>1316</v>
      </c>
    </row>
    <row r="314" spans="1:4" x14ac:dyDescent="0.25">
      <c r="A314" s="27">
        <v>15</v>
      </c>
      <c r="B314" s="28" t="s">
        <v>1317</v>
      </c>
      <c r="C314" s="28" t="s">
        <v>1318</v>
      </c>
      <c r="D314" s="28"/>
    </row>
    <row r="315" spans="1:4" x14ac:dyDescent="0.25">
      <c r="A315" s="27">
        <v>16</v>
      </c>
      <c r="B315" s="28" t="s">
        <v>1319</v>
      </c>
      <c r="C315" s="28" t="s">
        <v>1320</v>
      </c>
      <c r="D315" s="28" t="s">
        <v>1321</v>
      </c>
    </row>
    <row r="316" spans="1:4" x14ac:dyDescent="0.25">
      <c r="A316" s="27">
        <v>17</v>
      </c>
      <c r="B316" s="28" t="s">
        <v>1322</v>
      </c>
      <c r="C316" s="28" t="s">
        <v>1323</v>
      </c>
      <c r="D316" s="28"/>
    </row>
    <row r="317" spans="1:4" x14ac:dyDescent="0.25">
      <c r="A317" s="27">
        <v>18</v>
      </c>
      <c r="B317" s="28" t="s">
        <v>1324</v>
      </c>
      <c r="C317" s="28" t="s">
        <v>1325</v>
      </c>
      <c r="D317" s="28" t="s">
        <v>1287</v>
      </c>
    </row>
    <row r="318" spans="1:4" x14ac:dyDescent="0.25">
      <c r="A318" s="27">
        <v>19</v>
      </c>
      <c r="B318" s="28" t="s">
        <v>1326</v>
      </c>
      <c r="C318" s="28" t="s">
        <v>1327</v>
      </c>
      <c r="D318" s="28"/>
    </row>
    <row r="319" spans="1:4" x14ac:dyDescent="0.25">
      <c r="A319" s="27">
        <v>20</v>
      </c>
      <c r="B319" s="28" t="s">
        <v>1328</v>
      </c>
      <c r="C319" s="28" t="s">
        <v>1329</v>
      </c>
      <c r="D319" s="28" t="s">
        <v>1330</v>
      </c>
    </row>
    <row r="321" spans="1:4" x14ac:dyDescent="0.25">
      <c r="A321" s="145" t="s">
        <v>125</v>
      </c>
      <c r="B321" s="145"/>
      <c r="C321" s="145"/>
      <c r="D321" s="145"/>
    </row>
    <row r="322" spans="1:4" x14ac:dyDescent="0.25">
      <c r="A322" s="27">
        <v>1</v>
      </c>
      <c r="B322" s="28" t="s">
        <v>1332</v>
      </c>
      <c r="C322" s="28" t="s">
        <v>1333</v>
      </c>
      <c r="D322" s="28" t="s">
        <v>1334</v>
      </c>
    </row>
    <row r="323" spans="1:4" x14ac:dyDescent="0.25">
      <c r="A323" s="27">
        <v>2</v>
      </c>
      <c r="B323" s="28" t="s">
        <v>1335</v>
      </c>
      <c r="C323" s="28" t="s">
        <v>1336</v>
      </c>
      <c r="D323" s="28" t="s">
        <v>1337</v>
      </c>
    </row>
    <row r="324" spans="1:4" x14ac:dyDescent="0.25">
      <c r="A324" s="27">
        <v>3</v>
      </c>
      <c r="B324" s="28" t="s">
        <v>1338</v>
      </c>
      <c r="C324" s="28" t="s">
        <v>1339</v>
      </c>
      <c r="D324" s="28" t="s">
        <v>1340</v>
      </c>
    </row>
    <row r="325" spans="1:4" x14ac:dyDescent="0.25">
      <c r="A325" s="27">
        <v>4</v>
      </c>
      <c r="B325" s="28" t="s">
        <v>1341</v>
      </c>
      <c r="C325" s="28" t="s">
        <v>1342</v>
      </c>
      <c r="D325" s="28" t="s">
        <v>1343</v>
      </c>
    </row>
    <row r="326" spans="1:4" x14ac:dyDescent="0.25">
      <c r="A326" s="27">
        <v>5</v>
      </c>
      <c r="B326" s="28" t="s">
        <v>1344</v>
      </c>
      <c r="C326" s="28" t="s">
        <v>1345</v>
      </c>
      <c r="D326" s="28" t="s">
        <v>1346</v>
      </c>
    </row>
    <row r="327" spans="1:4" x14ac:dyDescent="0.25">
      <c r="A327" s="27">
        <v>6</v>
      </c>
      <c r="B327" s="28" t="s">
        <v>1347</v>
      </c>
      <c r="C327" s="28" t="s">
        <v>1348</v>
      </c>
      <c r="D327" s="28" t="s">
        <v>1349</v>
      </c>
    </row>
    <row r="328" spans="1:4" x14ac:dyDescent="0.25">
      <c r="A328" s="27">
        <v>7</v>
      </c>
      <c r="B328" s="28" t="s">
        <v>1350</v>
      </c>
      <c r="C328" s="28" t="s">
        <v>1351</v>
      </c>
      <c r="D328" s="28" t="s">
        <v>1352</v>
      </c>
    </row>
    <row r="329" spans="1:4" x14ac:dyDescent="0.25">
      <c r="A329" s="27">
        <v>8</v>
      </c>
      <c r="B329" s="28" t="s">
        <v>1353</v>
      </c>
      <c r="C329" s="28" t="s">
        <v>1354</v>
      </c>
      <c r="D329" s="28" t="s">
        <v>1355</v>
      </c>
    </row>
    <row r="330" spans="1:4" x14ac:dyDescent="0.25">
      <c r="A330" s="27">
        <v>9</v>
      </c>
      <c r="B330" s="28" t="s">
        <v>1356</v>
      </c>
      <c r="C330" s="28" t="s">
        <v>1357</v>
      </c>
      <c r="D330" s="28" t="s">
        <v>1358</v>
      </c>
    </row>
    <row r="331" spans="1:4" x14ac:dyDescent="0.25">
      <c r="A331" s="27">
        <v>10</v>
      </c>
      <c r="B331" s="28" t="s">
        <v>1359</v>
      </c>
      <c r="C331" s="28" t="s">
        <v>1360</v>
      </c>
      <c r="D331" s="28" t="s">
        <v>1361</v>
      </c>
    </row>
    <row r="332" spans="1:4" x14ac:dyDescent="0.25">
      <c r="A332" s="27">
        <v>11</v>
      </c>
      <c r="B332" s="28" t="s">
        <v>1362</v>
      </c>
      <c r="C332" s="28" t="s">
        <v>1363</v>
      </c>
      <c r="D332" s="28" t="s">
        <v>1364</v>
      </c>
    </row>
    <row r="333" spans="1:4" x14ac:dyDescent="0.25">
      <c r="A333" s="27">
        <v>12</v>
      </c>
      <c r="B333" s="28" t="s">
        <v>1365</v>
      </c>
      <c r="C333" s="28" t="s">
        <v>1366</v>
      </c>
      <c r="D333" s="37">
        <v>87003229274</v>
      </c>
    </row>
    <row r="334" spans="1:4" x14ac:dyDescent="0.25">
      <c r="A334" s="27">
        <v>13</v>
      </c>
      <c r="B334" s="28" t="s">
        <v>1367</v>
      </c>
      <c r="C334" s="28" t="s">
        <v>1368</v>
      </c>
      <c r="D334" s="28" t="s">
        <v>1369</v>
      </c>
    </row>
    <row r="336" spans="1:4" x14ac:dyDescent="0.25">
      <c r="A336" s="145" t="s">
        <v>127</v>
      </c>
      <c r="B336" s="145"/>
      <c r="C336" s="145"/>
      <c r="D336" s="145"/>
    </row>
    <row r="337" spans="1:9" x14ac:dyDescent="0.25">
      <c r="A337" s="27">
        <v>1</v>
      </c>
      <c r="B337" s="28" t="s">
        <v>1370</v>
      </c>
      <c r="C337" s="28" t="s">
        <v>1371</v>
      </c>
      <c r="D337" s="28" t="s">
        <v>1372</v>
      </c>
      <c r="F337" s="99"/>
      <c r="G337" s="99"/>
      <c r="H337" s="99"/>
      <c r="I337" s="99"/>
    </row>
    <row r="338" spans="1:9" x14ac:dyDescent="0.25">
      <c r="A338" s="27">
        <v>2</v>
      </c>
      <c r="B338" s="28" t="s">
        <v>1373</v>
      </c>
      <c r="C338" s="28" t="s">
        <v>1374</v>
      </c>
      <c r="D338" s="28" t="s">
        <v>1375</v>
      </c>
      <c r="F338" s="99"/>
      <c r="G338" s="99"/>
      <c r="H338" s="99"/>
      <c r="I338" s="99"/>
    </row>
    <row r="339" spans="1:9" x14ac:dyDescent="0.25">
      <c r="A339" s="27">
        <v>3</v>
      </c>
      <c r="B339" s="28" t="s">
        <v>1376</v>
      </c>
      <c r="C339" s="28" t="s">
        <v>1377</v>
      </c>
      <c r="D339" s="28" t="s">
        <v>1378</v>
      </c>
      <c r="F339" s="99"/>
      <c r="G339" s="99"/>
      <c r="H339" s="99"/>
      <c r="I339" s="99"/>
    </row>
    <row r="340" spans="1:9" x14ac:dyDescent="0.25">
      <c r="A340" s="27">
        <v>4</v>
      </c>
      <c r="B340" s="28" t="s">
        <v>1379</v>
      </c>
      <c r="C340" s="28" t="s">
        <v>1380</v>
      </c>
      <c r="D340" s="28" t="s">
        <v>1381</v>
      </c>
      <c r="F340" s="99"/>
      <c r="G340" s="99"/>
      <c r="H340" s="99"/>
      <c r="I340" s="99"/>
    </row>
    <row r="341" spans="1:9" x14ac:dyDescent="0.25">
      <c r="A341" s="27">
        <v>5</v>
      </c>
      <c r="B341" s="28" t="s">
        <v>1382</v>
      </c>
      <c r="C341" s="28" t="s">
        <v>1383</v>
      </c>
      <c r="D341" s="28" t="s">
        <v>1384</v>
      </c>
      <c r="F341" s="99"/>
      <c r="G341" s="99"/>
      <c r="H341" s="99"/>
      <c r="I341" s="99"/>
    </row>
    <row r="342" spans="1:9" x14ac:dyDescent="0.25">
      <c r="A342" s="27">
        <v>6</v>
      </c>
      <c r="B342" s="28" t="s">
        <v>1385</v>
      </c>
      <c r="C342" s="28" t="s">
        <v>1386</v>
      </c>
      <c r="D342" s="28" t="s">
        <v>1387</v>
      </c>
      <c r="F342" s="99"/>
      <c r="G342" s="99"/>
      <c r="H342" s="99"/>
      <c r="I342" s="99"/>
    </row>
    <row r="343" spans="1:9" x14ac:dyDescent="0.25">
      <c r="A343" s="27">
        <v>7</v>
      </c>
      <c r="B343" s="28" t="s">
        <v>1388</v>
      </c>
      <c r="C343" s="28" t="s">
        <v>1389</v>
      </c>
      <c r="D343" s="28" t="s">
        <v>1390</v>
      </c>
      <c r="F343" s="99"/>
      <c r="G343" s="99"/>
      <c r="H343" s="99"/>
      <c r="I343" s="99"/>
    </row>
    <row r="344" spans="1:9" x14ac:dyDescent="0.25">
      <c r="A344" s="27">
        <v>8</v>
      </c>
      <c r="B344" s="28" t="s">
        <v>1391</v>
      </c>
      <c r="C344" s="28" t="s">
        <v>1392</v>
      </c>
      <c r="D344" s="28" t="s">
        <v>1393</v>
      </c>
      <c r="F344" s="99"/>
      <c r="G344" s="99"/>
      <c r="H344" s="99"/>
      <c r="I344" s="99"/>
    </row>
    <row r="345" spans="1:9" x14ac:dyDescent="0.25">
      <c r="A345" s="27">
        <v>9</v>
      </c>
      <c r="B345" s="28" t="s">
        <v>1394</v>
      </c>
      <c r="C345" s="28" t="s">
        <v>1395</v>
      </c>
      <c r="D345" s="28" t="s">
        <v>1396</v>
      </c>
      <c r="F345" s="99"/>
      <c r="G345" s="99"/>
      <c r="H345" s="99"/>
      <c r="I345" s="99"/>
    </row>
    <row r="346" spans="1:9" x14ac:dyDescent="0.25">
      <c r="A346" s="27">
        <v>10</v>
      </c>
      <c r="B346" s="28" t="s">
        <v>1397</v>
      </c>
      <c r="C346" s="28" t="s">
        <v>1398</v>
      </c>
      <c r="D346" s="28" t="s">
        <v>1399</v>
      </c>
      <c r="F346" s="99"/>
      <c r="G346" s="99"/>
      <c r="H346" s="99"/>
      <c r="I346" s="99"/>
    </row>
    <row r="347" spans="1:9" x14ac:dyDescent="0.25">
      <c r="A347" s="27">
        <v>11</v>
      </c>
      <c r="B347" s="28" t="s">
        <v>1400</v>
      </c>
      <c r="C347" s="28" t="s">
        <v>1401</v>
      </c>
      <c r="D347" s="28" t="s">
        <v>1402</v>
      </c>
      <c r="F347" s="99"/>
      <c r="G347" s="99"/>
      <c r="H347" s="99"/>
      <c r="I347" s="99"/>
    </row>
    <row r="348" spans="1:9" x14ac:dyDescent="0.25">
      <c r="A348" s="27">
        <v>12</v>
      </c>
      <c r="B348" s="28" t="s">
        <v>1403</v>
      </c>
      <c r="C348" s="28" t="s">
        <v>1404</v>
      </c>
      <c r="D348" s="28" t="s">
        <v>1405</v>
      </c>
      <c r="F348" s="99"/>
      <c r="G348" s="99"/>
      <c r="H348" s="99"/>
      <c r="I348" s="99"/>
    </row>
    <row r="349" spans="1:9" x14ac:dyDescent="0.25">
      <c r="A349" s="27">
        <v>13</v>
      </c>
      <c r="B349" s="28" t="s">
        <v>1406</v>
      </c>
      <c r="C349" s="28" t="s">
        <v>1407</v>
      </c>
      <c r="D349" s="28" t="s">
        <v>1408</v>
      </c>
      <c r="F349" s="99"/>
      <c r="G349" s="99"/>
      <c r="H349" s="99"/>
      <c r="I349" s="99"/>
    </row>
    <row r="350" spans="1:9" x14ac:dyDescent="0.25">
      <c r="A350" s="27">
        <v>14</v>
      </c>
      <c r="B350" s="28" t="s">
        <v>1409</v>
      </c>
      <c r="C350" s="28" t="s">
        <v>1410</v>
      </c>
      <c r="D350" s="28" t="s">
        <v>1411</v>
      </c>
      <c r="F350" s="99"/>
      <c r="G350" s="99"/>
      <c r="H350" s="99"/>
      <c r="I350" s="99"/>
    </row>
    <row r="351" spans="1:9" x14ac:dyDescent="0.25">
      <c r="A351" s="27">
        <v>15</v>
      </c>
      <c r="B351" s="28" t="s">
        <v>1412</v>
      </c>
      <c r="C351" s="28" t="s">
        <v>1413</v>
      </c>
      <c r="D351" s="28" t="s">
        <v>1414</v>
      </c>
      <c r="F351" s="99"/>
      <c r="G351" s="99"/>
      <c r="H351" s="99"/>
      <c r="I351" s="99"/>
    </row>
    <row r="352" spans="1:9" x14ac:dyDescent="0.25">
      <c r="A352" s="27">
        <v>16</v>
      </c>
      <c r="B352" s="28" t="s">
        <v>1415</v>
      </c>
      <c r="C352" s="28" t="s">
        <v>1416</v>
      </c>
      <c r="D352" s="28" t="s">
        <v>1417</v>
      </c>
      <c r="F352" s="99"/>
      <c r="G352" s="99"/>
      <c r="H352" s="99"/>
      <c r="I352" s="99"/>
    </row>
    <row r="353" spans="1:9" x14ac:dyDescent="0.25">
      <c r="A353" s="27">
        <v>17</v>
      </c>
      <c r="B353" s="28" t="s">
        <v>1418</v>
      </c>
      <c r="C353" s="28" t="s">
        <v>1419</v>
      </c>
      <c r="D353" s="28" t="s">
        <v>1420</v>
      </c>
      <c r="F353" s="99"/>
      <c r="G353" s="99"/>
      <c r="H353" s="99"/>
      <c r="I353" s="99"/>
    </row>
    <row r="354" spans="1:9" x14ac:dyDescent="0.25">
      <c r="A354" s="27">
        <v>18</v>
      </c>
      <c r="B354" s="28" t="s">
        <v>1421</v>
      </c>
      <c r="C354" s="28" t="s">
        <v>1422</v>
      </c>
      <c r="D354" s="28" t="s">
        <v>1423</v>
      </c>
      <c r="F354" s="99"/>
      <c r="G354" s="99"/>
      <c r="H354" s="99"/>
      <c r="I354" s="99"/>
    </row>
    <row r="355" spans="1:9" x14ac:dyDescent="0.25">
      <c r="A355" s="27">
        <v>19</v>
      </c>
      <c r="B355" s="28" t="s">
        <v>1424</v>
      </c>
      <c r="C355" s="28" t="s">
        <v>1425</v>
      </c>
      <c r="D355" s="28" t="s">
        <v>1426</v>
      </c>
      <c r="F355" s="99"/>
      <c r="G355" s="99"/>
      <c r="H355" s="99"/>
      <c r="I355" s="99"/>
    </row>
    <row r="356" spans="1:9" x14ac:dyDescent="0.25">
      <c r="A356" s="27">
        <v>20</v>
      </c>
      <c r="B356" s="28" t="s">
        <v>1427</v>
      </c>
      <c r="C356" s="28" t="s">
        <v>1428</v>
      </c>
      <c r="D356" s="28" t="s">
        <v>1429</v>
      </c>
      <c r="F356" s="99"/>
      <c r="G356" s="99"/>
      <c r="H356" s="99"/>
      <c r="I356" s="99"/>
    </row>
    <row r="357" spans="1:9" x14ac:dyDescent="0.25">
      <c r="A357" s="27">
        <v>21</v>
      </c>
      <c r="B357" s="28" t="s">
        <v>1430</v>
      </c>
      <c r="C357" s="28" t="s">
        <v>1431</v>
      </c>
      <c r="D357" s="28" t="s">
        <v>1432</v>
      </c>
      <c r="F357" s="99"/>
      <c r="G357" s="99"/>
      <c r="H357" s="99"/>
      <c r="I357" s="99"/>
    </row>
    <row r="358" spans="1:9" x14ac:dyDescent="0.25">
      <c r="A358" s="27">
        <v>22</v>
      </c>
      <c r="B358" s="28" t="s">
        <v>1433</v>
      </c>
      <c r="C358" s="28" t="s">
        <v>1434</v>
      </c>
      <c r="D358" s="28" t="s">
        <v>1435</v>
      </c>
      <c r="F358" s="99"/>
      <c r="G358" s="99"/>
      <c r="H358" s="99"/>
      <c r="I358" s="99"/>
    </row>
    <row r="359" spans="1:9" x14ac:dyDescent="0.25">
      <c r="A359" s="27">
        <v>23</v>
      </c>
      <c r="B359" s="28" t="s">
        <v>1436</v>
      </c>
      <c r="C359" s="28" t="s">
        <v>1437</v>
      </c>
      <c r="D359" s="28" t="s">
        <v>1438</v>
      </c>
      <c r="F359" s="99"/>
      <c r="G359" s="99"/>
      <c r="H359" s="99"/>
      <c r="I359" s="99"/>
    </row>
    <row r="360" spans="1:9" x14ac:dyDescent="0.25">
      <c r="A360" s="27">
        <v>24</v>
      </c>
      <c r="B360" s="28" t="s">
        <v>1439</v>
      </c>
      <c r="C360" s="28" t="s">
        <v>1440</v>
      </c>
      <c r="D360" s="28" t="s">
        <v>1441</v>
      </c>
      <c r="F360" s="99"/>
      <c r="G360" s="99"/>
      <c r="H360" s="99"/>
      <c r="I360" s="99"/>
    </row>
    <row r="361" spans="1:9" x14ac:dyDescent="0.25">
      <c r="A361" s="27">
        <v>25</v>
      </c>
      <c r="B361" s="28" t="s">
        <v>1442</v>
      </c>
      <c r="C361" s="28" t="s">
        <v>1443</v>
      </c>
      <c r="D361" s="28" t="s">
        <v>1444</v>
      </c>
      <c r="F361" s="99"/>
      <c r="G361" s="99"/>
      <c r="H361" s="99"/>
      <c r="I361" s="99"/>
    </row>
    <row r="362" spans="1:9" x14ac:dyDescent="0.25">
      <c r="A362" s="27">
        <v>26</v>
      </c>
      <c r="B362" s="28" t="s">
        <v>1445</v>
      </c>
      <c r="C362" s="28" t="s">
        <v>1694</v>
      </c>
      <c r="D362" s="28" t="s">
        <v>1446</v>
      </c>
      <c r="F362" s="99"/>
      <c r="G362" s="99"/>
      <c r="H362" s="99"/>
      <c r="I362" s="99"/>
    </row>
    <row r="364" spans="1:9" x14ac:dyDescent="0.25">
      <c r="A364" s="145" t="s">
        <v>129</v>
      </c>
      <c r="B364" s="145"/>
      <c r="C364" s="145"/>
      <c r="D364" s="145"/>
    </row>
    <row r="365" spans="1:9" x14ac:dyDescent="0.25">
      <c r="A365" s="27">
        <v>1</v>
      </c>
      <c r="B365" s="28" t="s">
        <v>1447</v>
      </c>
      <c r="C365" s="28" t="s">
        <v>1448</v>
      </c>
      <c r="D365" s="28" t="s">
        <v>1449</v>
      </c>
    </row>
    <row r="366" spans="1:9" x14ac:dyDescent="0.25">
      <c r="A366" s="27">
        <v>2</v>
      </c>
      <c r="B366" s="28" t="s">
        <v>1450</v>
      </c>
      <c r="C366" s="28" t="s">
        <v>1451</v>
      </c>
      <c r="D366" s="28" t="s">
        <v>1452</v>
      </c>
    </row>
    <row r="367" spans="1:9" x14ac:dyDescent="0.25">
      <c r="A367" s="27">
        <v>3</v>
      </c>
      <c r="B367" s="28" t="s">
        <v>1453</v>
      </c>
      <c r="C367" s="28" t="s">
        <v>1454</v>
      </c>
      <c r="D367" s="28" t="s">
        <v>1455</v>
      </c>
    </row>
    <row r="368" spans="1:9" x14ac:dyDescent="0.25">
      <c r="A368" s="27">
        <v>4</v>
      </c>
      <c r="B368" s="28" t="s">
        <v>1456</v>
      </c>
      <c r="C368" s="28" t="s">
        <v>1457</v>
      </c>
      <c r="D368" s="28" t="s">
        <v>1458</v>
      </c>
    </row>
    <row r="369" spans="1:4" x14ac:dyDescent="0.25">
      <c r="A369" s="27">
        <v>5</v>
      </c>
      <c r="B369" s="28" t="s">
        <v>1459</v>
      </c>
      <c r="C369" s="28" t="s">
        <v>1460</v>
      </c>
      <c r="D369" s="28" t="s">
        <v>1461</v>
      </c>
    </row>
    <row r="370" spans="1:4" x14ac:dyDescent="0.25">
      <c r="A370" s="27">
        <v>6</v>
      </c>
      <c r="B370" s="28" t="s">
        <v>1462</v>
      </c>
      <c r="C370" s="28" t="s">
        <v>1463</v>
      </c>
      <c r="D370" s="28"/>
    </row>
    <row r="371" spans="1:4" ht="15.75" thickBot="1" x14ac:dyDescent="0.3"/>
    <row r="372" spans="1:4" ht="16.5" thickBot="1" x14ac:dyDescent="0.3">
      <c r="A372" s="146" t="s">
        <v>88</v>
      </c>
      <c r="B372" s="147"/>
      <c r="C372" s="148"/>
      <c r="D372" s="48">
        <f>COUNT(A365:A370,A337:A362,A322:A334,A300:A319,A288:A297,A278:A285,A232:A275,A214:A229,A197:A211,A176:A194,A148:A173,A111:A145,A85:A108,A48:A82,A25:A45,A4:A22)</f>
        <v>337</v>
      </c>
    </row>
    <row r="374" spans="1:4" x14ac:dyDescent="0.25">
      <c r="B374" s="51" t="s">
        <v>1464</v>
      </c>
    </row>
  </sheetData>
  <mergeCells count="18">
    <mergeCell ref="A299:D299"/>
    <mergeCell ref="A321:D321"/>
    <mergeCell ref="A336:D336"/>
    <mergeCell ref="A364:D364"/>
    <mergeCell ref="A372:C372"/>
    <mergeCell ref="A1:D1"/>
    <mergeCell ref="A3:D3"/>
    <mergeCell ref="A287:D287"/>
    <mergeCell ref="A24:D24"/>
    <mergeCell ref="A47:D47"/>
    <mergeCell ref="A84:D84"/>
    <mergeCell ref="A110:D110"/>
    <mergeCell ref="A147:D147"/>
    <mergeCell ref="A175:D175"/>
    <mergeCell ref="A196:D196"/>
    <mergeCell ref="A213:D213"/>
    <mergeCell ref="A231:D231"/>
    <mergeCell ref="A277:D27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102"/>
  <sheetViews>
    <sheetView workbookViewId="0">
      <selection activeCell="J13" sqref="J13"/>
    </sheetView>
  </sheetViews>
  <sheetFormatPr defaultRowHeight="15" x14ac:dyDescent="0.25"/>
  <cols>
    <col min="1" max="1" width="9.140625" style="25"/>
    <col min="2" max="2" width="29.85546875" style="25" customWidth="1"/>
    <col min="3" max="3" width="105.42578125" bestFit="1" customWidth="1"/>
  </cols>
  <sheetData>
    <row r="1" spans="1:3" ht="15.75" x14ac:dyDescent="0.25">
      <c r="A1" s="149" t="s">
        <v>1575</v>
      </c>
      <c r="B1" s="149"/>
      <c r="C1" s="149"/>
    </row>
    <row r="2" spans="1:3" ht="15.75" thickBot="1" x14ac:dyDescent="0.3">
      <c r="A2" s="44" t="s">
        <v>0</v>
      </c>
      <c r="B2" s="45" t="s">
        <v>1</v>
      </c>
      <c r="C2" s="45" t="s">
        <v>2</v>
      </c>
    </row>
    <row r="3" spans="1:3" x14ac:dyDescent="0.25">
      <c r="A3" s="152" t="s">
        <v>1573</v>
      </c>
      <c r="B3" s="152"/>
      <c r="C3" s="152"/>
    </row>
    <row r="4" spans="1:3" x14ac:dyDescent="0.25">
      <c r="A4" s="27">
        <v>1</v>
      </c>
      <c r="B4" s="27" t="s">
        <v>1465</v>
      </c>
      <c r="C4" s="28" t="s">
        <v>1466</v>
      </c>
    </row>
    <row r="5" spans="1:3" x14ac:dyDescent="0.25">
      <c r="A5" s="27">
        <v>2</v>
      </c>
      <c r="B5" s="27" t="s">
        <v>1467</v>
      </c>
      <c r="C5" s="28" t="s">
        <v>1468</v>
      </c>
    </row>
    <row r="6" spans="1:3" x14ac:dyDescent="0.25">
      <c r="A6" s="27">
        <v>3</v>
      </c>
      <c r="B6" s="27" t="s">
        <v>1469</v>
      </c>
      <c r="C6" s="28" t="s">
        <v>1470</v>
      </c>
    </row>
    <row r="7" spans="1:3" x14ac:dyDescent="0.25">
      <c r="A7" s="27">
        <v>4</v>
      </c>
      <c r="B7" s="27" t="s">
        <v>1471</v>
      </c>
      <c r="C7" s="28" t="s">
        <v>1472</v>
      </c>
    </row>
    <row r="8" spans="1:3" x14ac:dyDescent="0.25">
      <c r="A8" s="27">
        <v>5</v>
      </c>
      <c r="B8" s="27" t="s">
        <v>1473</v>
      </c>
      <c r="C8" s="28" t="s">
        <v>1474</v>
      </c>
    </row>
    <row r="9" spans="1:3" x14ac:dyDescent="0.25">
      <c r="A9" s="27">
        <v>6</v>
      </c>
      <c r="B9" s="27" t="s">
        <v>1475</v>
      </c>
      <c r="C9" s="28" t="s">
        <v>1476</v>
      </c>
    </row>
    <row r="11" spans="1:3" x14ac:dyDescent="0.25">
      <c r="A11" s="152" t="s">
        <v>1572</v>
      </c>
      <c r="B11" s="152"/>
      <c r="C11" s="152"/>
    </row>
    <row r="12" spans="1:3" x14ac:dyDescent="0.25">
      <c r="A12" s="27">
        <v>1</v>
      </c>
      <c r="B12" s="27" t="s">
        <v>1477</v>
      </c>
      <c r="C12" s="28" t="s">
        <v>1478</v>
      </c>
    </row>
    <row r="13" spans="1:3" x14ac:dyDescent="0.25">
      <c r="A13" s="27">
        <v>2</v>
      </c>
      <c r="B13" s="27" t="s">
        <v>1479</v>
      </c>
      <c r="C13" s="28" t="s">
        <v>1480</v>
      </c>
    </row>
    <row r="14" spans="1:3" x14ac:dyDescent="0.25">
      <c r="A14" s="27">
        <v>3</v>
      </c>
      <c r="B14" s="27" t="s">
        <v>1481</v>
      </c>
      <c r="C14" s="28" t="s">
        <v>1482</v>
      </c>
    </row>
    <row r="15" spans="1:3" x14ac:dyDescent="0.25">
      <c r="A15" s="27">
        <v>4</v>
      </c>
      <c r="B15" s="27" t="s">
        <v>1483</v>
      </c>
      <c r="C15" s="28" t="s">
        <v>1484</v>
      </c>
    </row>
    <row r="16" spans="1:3" x14ac:dyDescent="0.25">
      <c r="A16" s="27">
        <v>5</v>
      </c>
      <c r="B16" s="27" t="s">
        <v>1485</v>
      </c>
      <c r="C16" s="28" t="s">
        <v>1486</v>
      </c>
    </row>
    <row r="17" spans="1:3" x14ac:dyDescent="0.25">
      <c r="A17" s="27">
        <v>6</v>
      </c>
      <c r="B17" s="27" t="s">
        <v>1487</v>
      </c>
      <c r="C17" s="28" t="s">
        <v>1488</v>
      </c>
    </row>
    <row r="18" spans="1:3" x14ac:dyDescent="0.25">
      <c r="A18" s="27">
        <v>7</v>
      </c>
      <c r="B18" s="27" t="s">
        <v>1489</v>
      </c>
      <c r="C18" s="28" t="s">
        <v>1490</v>
      </c>
    </row>
    <row r="19" spans="1:3" x14ac:dyDescent="0.25">
      <c r="A19" s="27">
        <v>8</v>
      </c>
      <c r="B19" s="27" t="s">
        <v>1491</v>
      </c>
      <c r="C19" s="28" t="s">
        <v>1492</v>
      </c>
    </row>
    <row r="20" spans="1:3" x14ac:dyDescent="0.25">
      <c r="A20" s="27">
        <v>9</v>
      </c>
      <c r="B20" s="27" t="s">
        <v>1493</v>
      </c>
      <c r="C20" s="28" t="s">
        <v>1494</v>
      </c>
    </row>
    <row r="21" spans="1:3" x14ac:dyDescent="0.25">
      <c r="A21" s="27">
        <v>10</v>
      </c>
      <c r="B21" s="27" t="s">
        <v>1495</v>
      </c>
      <c r="C21" s="28" t="s">
        <v>1600</v>
      </c>
    </row>
    <row r="22" spans="1:3" x14ac:dyDescent="0.25">
      <c r="A22" s="27">
        <v>11</v>
      </c>
      <c r="B22" s="27" t="s">
        <v>1496</v>
      </c>
      <c r="C22" s="28" t="s">
        <v>1497</v>
      </c>
    </row>
    <row r="23" spans="1:3" x14ac:dyDescent="0.25">
      <c r="A23" s="27">
        <v>12</v>
      </c>
      <c r="B23" s="27" t="s">
        <v>1498</v>
      </c>
      <c r="C23" s="28" t="s">
        <v>1499</v>
      </c>
    </row>
    <row r="24" spans="1:3" x14ac:dyDescent="0.25">
      <c r="A24" s="27">
        <v>13</v>
      </c>
      <c r="B24" s="27" t="s">
        <v>1500</v>
      </c>
      <c r="C24" s="28" t="s">
        <v>1601</v>
      </c>
    </row>
    <row r="25" spans="1:3" x14ac:dyDescent="0.25">
      <c r="A25" s="27">
        <v>14</v>
      </c>
      <c r="B25" s="27" t="s">
        <v>1501</v>
      </c>
      <c r="C25" s="28" t="s">
        <v>1602</v>
      </c>
    </row>
    <row r="26" spans="1:3" x14ac:dyDescent="0.25">
      <c r="A26" s="27">
        <v>15</v>
      </c>
      <c r="B26" s="27" t="s">
        <v>1502</v>
      </c>
      <c r="C26" s="28" t="s">
        <v>1503</v>
      </c>
    </row>
    <row r="27" spans="1:3" x14ac:dyDescent="0.25">
      <c r="A27" s="27">
        <v>16</v>
      </c>
      <c r="B27" s="27" t="s">
        <v>1504</v>
      </c>
      <c r="C27" s="28" t="s">
        <v>1603</v>
      </c>
    </row>
    <row r="28" spans="1:3" x14ac:dyDescent="0.25">
      <c r="A28" s="27">
        <v>17</v>
      </c>
      <c r="B28" s="27" t="s">
        <v>1505</v>
      </c>
      <c r="C28" s="28" t="s">
        <v>1506</v>
      </c>
    </row>
    <row r="29" spans="1:3" x14ac:dyDescent="0.25">
      <c r="A29" s="27">
        <v>18</v>
      </c>
      <c r="B29" s="27" t="s">
        <v>1507</v>
      </c>
      <c r="C29" s="28" t="s">
        <v>1604</v>
      </c>
    </row>
    <row r="30" spans="1:3" x14ac:dyDescent="0.25">
      <c r="A30" s="27">
        <v>19</v>
      </c>
      <c r="B30" s="27" t="s">
        <v>1508</v>
      </c>
      <c r="C30" s="28" t="s">
        <v>1509</v>
      </c>
    </row>
    <row r="31" spans="1:3" x14ac:dyDescent="0.25">
      <c r="A31" s="27">
        <v>20</v>
      </c>
      <c r="B31" s="27" t="s">
        <v>1510</v>
      </c>
      <c r="C31" s="28" t="s">
        <v>1511</v>
      </c>
    </row>
    <row r="32" spans="1:3" x14ac:dyDescent="0.25">
      <c r="A32" s="27">
        <v>21</v>
      </c>
      <c r="B32" s="27" t="s">
        <v>1512</v>
      </c>
      <c r="C32" s="28" t="s">
        <v>1513</v>
      </c>
    </row>
    <row r="33" spans="1:3" x14ac:dyDescent="0.25">
      <c r="A33" s="27">
        <v>22</v>
      </c>
      <c r="B33" s="27" t="s">
        <v>1514</v>
      </c>
      <c r="C33" s="28" t="s">
        <v>1605</v>
      </c>
    </row>
    <row r="34" spans="1:3" x14ac:dyDescent="0.25">
      <c r="A34" s="27">
        <v>23</v>
      </c>
      <c r="B34" s="27" t="s">
        <v>1515</v>
      </c>
      <c r="C34" s="28" t="s">
        <v>1516</v>
      </c>
    </row>
    <row r="35" spans="1:3" x14ac:dyDescent="0.25">
      <c r="A35" s="27">
        <v>24</v>
      </c>
      <c r="B35" s="27" t="s">
        <v>1517</v>
      </c>
      <c r="C35" s="28" t="s">
        <v>1518</v>
      </c>
    </row>
    <row r="36" spans="1:3" x14ac:dyDescent="0.25">
      <c r="A36" s="27">
        <v>25</v>
      </c>
      <c r="B36" s="27" t="s">
        <v>1519</v>
      </c>
      <c r="C36" s="28" t="s">
        <v>1520</v>
      </c>
    </row>
    <row r="37" spans="1:3" x14ac:dyDescent="0.25">
      <c r="A37" s="27">
        <v>26</v>
      </c>
      <c r="B37" s="27" t="s">
        <v>1521</v>
      </c>
      <c r="C37" s="28" t="s">
        <v>1522</v>
      </c>
    </row>
    <row r="38" spans="1:3" x14ac:dyDescent="0.25">
      <c r="A38" s="27">
        <v>27</v>
      </c>
      <c r="B38" s="27" t="s">
        <v>1523</v>
      </c>
      <c r="C38" s="28" t="s">
        <v>1606</v>
      </c>
    </row>
    <row r="39" spans="1:3" x14ac:dyDescent="0.25">
      <c r="A39" s="27">
        <v>28</v>
      </c>
      <c r="B39" s="27" t="s">
        <v>1524</v>
      </c>
      <c r="C39" s="28" t="s">
        <v>1525</v>
      </c>
    </row>
    <row r="40" spans="1:3" x14ac:dyDescent="0.25">
      <c r="A40" s="27">
        <v>29</v>
      </c>
      <c r="B40" s="27" t="s">
        <v>1607</v>
      </c>
      <c r="C40" s="28" t="s">
        <v>1608</v>
      </c>
    </row>
    <row r="42" spans="1:3" x14ac:dyDescent="0.25">
      <c r="A42" s="152" t="s">
        <v>1574</v>
      </c>
      <c r="B42" s="152"/>
      <c r="C42" s="152"/>
    </row>
    <row r="43" spans="1:3" x14ac:dyDescent="0.25">
      <c r="A43" s="27">
        <v>1</v>
      </c>
      <c r="B43" s="27" t="s">
        <v>1526</v>
      </c>
      <c r="C43" s="28" t="s">
        <v>1609</v>
      </c>
    </row>
    <row r="44" spans="1:3" x14ac:dyDescent="0.25">
      <c r="A44" s="27">
        <v>2</v>
      </c>
      <c r="B44" s="27" t="s">
        <v>1528</v>
      </c>
      <c r="C44" s="28" t="s">
        <v>1610</v>
      </c>
    </row>
    <row r="45" spans="1:3" x14ac:dyDescent="0.25">
      <c r="A45" s="27">
        <v>3</v>
      </c>
      <c r="B45" s="27" t="s">
        <v>1529</v>
      </c>
      <c r="C45" s="28" t="s">
        <v>1611</v>
      </c>
    </row>
    <row r="46" spans="1:3" x14ac:dyDescent="0.25">
      <c r="A46" s="27">
        <v>4</v>
      </c>
      <c r="B46" s="27" t="s">
        <v>1530</v>
      </c>
      <c r="C46" s="28" t="s">
        <v>1531</v>
      </c>
    </row>
    <row r="47" spans="1:3" x14ac:dyDescent="0.25">
      <c r="A47" s="27">
        <v>5</v>
      </c>
      <c r="B47" s="27" t="s">
        <v>1532</v>
      </c>
      <c r="C47" s="28" t="s">
        <v>1612</v>
      </c>
    </row>
    <row r="48" spans="1:3" x14ac:dyDescent="0.25">
      <c r="A48" s="27">
        <v>6</v>
      </c>
      <c r="B48" s="27" t="s">
        <v>1533</v>
      </c>
      <c r="C48" s="28" t="s">
        <v>1613</v>
      </c>
    </row>
    <row r="49" spans="1:3" x14ac:dyDescent="0.25">
      <c r="A49" s="27">
        <v>7</v>
      </c>
      <c r="B49" s="27" t="s">
        <v>1534</v>
      </c>
      <c r="C49" s="28" t="s">
        <v>1614</v>
      </c>
    </row>
    <row r="50" spans="1:3" x14ac:dyDescent="0.25">
      <c r="A50" s="27">
        <v>8</v>
      </c>
      <c r="B50" s="27" t="s">
        <v>1535</v>
      </c>
      <c r="C50" s="28" t="s">
        <v>1615</v>
      </c>
    </row>
    <row r="51" spans="1:3" x14ac:dyDescent="0.25">
      <c r="A51" s="27">
        <v>9</v>
      </c>
      <c r="B51" s="27" t="s">
        <v>1536</v>
      </c>
      <c r="C51" s="28" t="s">
        <v>1616</v>
      </c>
    </row>
    <row r="52" spans="1:3" x14ac:dyDescent="0.25">
      <c r="A52" s="27">
        <v>10</v>
      </c>
      <c r="B52" s="27" t="s">
        <v>1537</v>
      </c>
      <c r="C52" s="28" t="s">
        <v>1538</v>
      </c>
    </row>
    <row r="53" spans="1:3" x14ac:dyDescent="0.25">
      <c r="A53" s="27">
        <v>11</v>
      </c>
      <c r="B53" s="27" t="s">
        <v>1539</v>
      </c>
      <c r="C53" s="28" t="s">
        <v>1540</v>
      </c>
    </row>
    <row r="54" spans="1:3" x14ac:dyDescent="0.25">
      <c r="A54" s="27">
        <v>12</v>
      </c>
      <c r="B54" s="27" t="s">
        <v>1541</v>
      </c>
      <c r="C54" s="28" t="s">
        <v>1542</v>
      </c>
    </row>
    <row r="55" spans="1:3" x14ac:dyDescent="0.25">
      <c r="A55" s="27">
        <v>13</v>
      </c>
      <c r="B55" s="27" t="s">
        <v>1543</v>
      </c>
      <c r="C55" s="28" t="s">
        <v>1544</v>
      </c>
    </row>
    <row r="56" spans="1:3" x14ac:dyDescent="0.25">
      <c r="A56" s="27">
        <v>14</v>
      </c>
      <c r="B56" s="27" t="s">
        <v>1545</v>
      </c>
      <c r="C56" s="28" t="s">
        <v>1546</v>
      </c>
    </row>
    <row r="57" spans="1:3" x14ac:dyDescent="0.25">
      <c r="A57" s="27">
        <v>15</v>
      </c>
      <c r="B57" s="27" t="s">
        <v>1547</v>
      </c>
      <c r="C57" s="28" t="s">
        <v>1548</v>
      </c>
    </row>
    <row r="58" spans="1:3" x14ac:dyDescent="0.25">
      <c r="A58" s="27">
        <v>16</v>
      </c>
      <c r="B58" s="27" t="s">
        <v>1549</v>
      </c>
      <c r="C58" s="28" t="s">
        <v>1550</v>
      </c>
    </row>
    <row r="59" spans="1:3" x14ac:dyDescent="0.25">
      <c r="A59" s="27">
        <v>17</v>
      </c>
      <c r="B59" s="27" t="s">
        <v>1551</v>
      </c>
      <c r="C59" s="28" t="s">
        <v>1527</v>
      </c>
    </row>
    <row r="61" spans="1:3" x14ac:dyDescent="0.25">
      <c r="A61" s="152" t="s">
        <v>114</v>
      </c>
      <c r="B61" s="152"/>
      <c r="C61" s="152"/>
    </row>
    <row r="62" spans="1:3" x14ac:dyDescent="0.25">
      <c r="A62" s="27">
        <v>1</v>
      </c>
      <c r="B62" s="27" t="s">
        <v>1552</v>
      </c>
      <c r="C62" s="28" t="s">
        <v>1553</v>
      </c>
    </row>
    <row r="63" spans="1:3" x14ac:dyDescent="0.25">
      <c r="A63" s="27">
        <v>2</v>
      </c>
      <c r="B63" s="27" t="s">
        <v>1554</v>
      </c>
      <c r="C63" s="28" t="s">
        <v>1555</v>
      </c>
    </row>
    <row r="64" spans="1:3" x14ac:dyDescent="0.25">
      <c r="A64" s="27">
        <v>3</v>
      </c>
      <c r="B64" s="27" t="s">
        <v>1556</v>
      </c>
      <c r="C64" s="28" t="s">
        <v>1557</v>
      </c>
    </row>
    <row r="65" spans="1:3" x14ac:dyDescent="0.25">
      <c r="A65" s="27">
        <v>4</v>
      </c>
      <c r="B65" s="27" t="s">
        <v>1558</v>
      </c>
      <c r="C65" s="28" t="s">
        <v>1559</v>
      </c>
    </row>
    <row r="67" spans="1:3" x14ac:dyDescent="0.25">
      <c r="A67" s="152" t="s">
        <v>117</v>
      </c>
      <c r="B67" s="152"/>
      <c r="C67" s="152"/>
    </row>
    <row r="68" spans="1:3" x14ac:dyDescent="0.25">
      <c r="A68" s="27">
        <v>1</v>
      </c>
      <c r="B68" s="27" t="s">
        <v>1560</v>
      </c>
      <c r="C68" s="28" t="s">
        <v>1561</v>
      </c>
    </row>
    <row r="69" spans="1:3" x14ac:dyDescent="0.25">
      <c r="A69" s="27">
        <v>2</v>
      </c>
      <c r="B69" s="27" t="s">
        <v>1562</v>
      </c>
      <c r="C69" s="28" t="s">
        <v>1563</v>
      </c>
    </row>
    <row r="70" spans="1:3" x14ac:dyDescent="0.25">
      <c r="A70" s="27">
        <v>3</v>
      </c>
      <c r="B70" s="27" t="s">
        <v>1564</v>
      </c>
      <c r="C70" s="28" t="s">
        <v>1565</v>
      </c>
    </row>
    <row r="71" spans="1:3" x14ac:dyDescent="0.25">
      <c r="A71" s="27">
        <v>4</v>
      </c>
      <c r="B71" s="27" t="s">
        <v>1566</v>
      </c>
      <c r="C71" s="28" t="s">
        <v>1567</v>
      </c>
    </row>
    <row r="72" spans="1:3" x14ac:dyDescent="0.25">
      <c r="A72" s="27">
        <v>5</v>
      </c>
      <c r="B72" s="27" t="s">
        <v>1568</v>
      </c>
      <c r="C72" s="28" t="s">
        <v>1569</v>
      </c>
    </row>
    <row r="73" spans="1:3" x14ac:dyDescent="0.25">
      <c r="A73" s="27">
        <v>6</v>
      </c>
      <c r="B73" s="27" t="s">
        <v>1570</v>
      </c>
      <c r="C73" s="28" t="s">
        <v>1571</v>
      </c>
    </row>
    <row r="74" spans="1:3" x14ac:dyDescent="0.25">
      <c r="A74" s="27">
        <v>7</v>
      </c>
      <c r="B74" s="27" t="s">
        <v>1617</v>
      </c>
      <c r="C74" s="28" t="s">
        <v>1618</v>
      </c>
    </row>
    <row r="75" spans="1:3" x14ac:dyDescent="0.25">
      <c r="A75" s="27">
        <v>8</v>
      </c>
      <c r="B75" s="27" t="s">
        <v>1619</v>
      </c>
      <c r="C75" s="28" t="s">
        <v>1620</v>
      </c>
    </row>
    <row r="76" spans="1:3" x14ac:dyDescent="0.25">
      <c r="A76" s="27">
        <v>9</v>
      </c>
      <c r="B76" s="27" t="s">
        <v>1595</v>
      </c>
      <c r="C76" s="28" t="s">
        <v>1598</v>
      </c>
    </row>
    <row r="77" spans="1:3" x14ac:dyDescent="0.25">
      <c r="A77" s="27">
        <v>10</v>
      </c>
      <c r="B77" s="27" t="s">
        <v>1621</v>
      </c>
      <c r="C77" s="28" t="s">
        <v>1622</v>
      </c>
    </row>
    <row r="78" spans="1:3" x14ac:dyDescent="0.25">
      <c r="A78" s="27">
        <v>11</v>
      </c>
      <c r="B78" s="27" t="s">
        <v>1596</v>
      </c>
      <c r="C78" s="28" t="s">
        <v>1599</v>
      </c>
    </row>
    <row r="79" spans="1:3" x14ac:dyDescent="0.25">
      <c r="A79" s="27">
        <v>12</v>
      </c>
      <c r="B79" s="27" t="s">
        <v>1597</v>
      </c>
      <c r="C79" s="28" t="s">
        <v>1599</v>
      </c>
    </row>
    <row r="81" spans="1:3" x14ac:dyDescent="0.25">
      <c r="A81" s="152" t="s">
        <v>125</v>
      </c>
      <c r="B81" s="152"/>
      <c r="C81" s="152"/>
    </row>
    <row r="82" spans="1:3" x14ac:dyDescent="0.25">
      <c r="A82" s="27">
        <v>1</v>
      </c>
      <c r="B82" s="27" t="s">
        <v>1623</v>
      </c>
      <c r="C82" s="28" t="s">
        <v>1624</v>
      </c>
    </row>
    <row r="83" spans="1:3" x14ac:dyDescent="0.25">
      <c r="A83" s="27">
        <v>2</v>
      </c>
      <c r="B83" s="27" t="s">
        <v>1625</v>
      </c>
      <c r="C83" s="28" t="s">
        <v>1626</v>
      </c>
    </row>
    <row r="85" spans="1:3" x14ac:dyDescent="0.25">
      <c r="A85" s="152" t="s">
        <v>112</v>
      </c>
      <c r="B85" s="152"/>
      <c r="C85" s="152"/>
    </row>
    <row r="86" spans="1:3" x14ac:dyDescent="0.25">
      <c r="A86" s="27">
        <v>1</v>
      </c>
      <c r="B86" s="27" t="s">
        <v>1627</v>
      </c>
      <c r="C86" s="28" t="s">
        <v>1628</v>
      </c>
    </row>
    <row r="87" spans="1:3" x14ac:dyDescent="0.25">
      <c r="A87" s="27">
        <v>2</v>
      </c>
      <c r="B87" s="27" t="s">
        <v>1629</v>
      </c>
      <c r="C87" s="28" t="s">
        <v>1630</v>
      </c>
    </row>
    <row r="88" spans="1:3" x14ac:dyDescent="0.25">
      <c r="A88" s="27">
        <v>3</v>
      </c>
      <c r="B88" s="27" t="s">
        <v>1631</v>
      </c>
      <c r="C88" s="28" t="s">
        <v>1632</v>
      </c>
    </row>
    <row r="89" spans="1:3" x14ac:dyDescent="0.25">
      <c r="A89" s="27">
        <v>4</v>
      </c>
      <c r="B89" s="27" t="s">
        <v>1633</v>
      </c>
      <c r="C89" s="28" t="s">
        <v>1634</v>
      </c>
    </row>
    <row r="90" spans="1:3" x14ac:dyDescent="0.25">
      <c r="A90" s="27">
        <v>5</v>
      </c>
      <c r="B90" s="27" t="s">
        <v>1635</v>
      </c>
      <c r="C90" s="28" t="s">
        <v>1636</v>
      </c>
    </row>
    <row r="91" spans="1:3" x14ac:dyDescent="0.25">
      <c r="A91" s="27">
        <v>6</v>
      </c>
      <c r="B91" s="27" t="s">
        <v>1639</v>
      </c>
      <c r="C91" s="28" t="s">
        <v>1640</v>
      </c>
    </row>
    <row r="92" spans="1:3" x14ac:dyDescent="0.25">
      <c r="A92" s="27">
        <v>7</v>
      </c>
      <c r="B92" s="27" t="s">
        <v>1637</v>
      </c>
      <c r="C92" s="28" t="s">
        <v>1638</v>
      </c>
    </row>
    <row r="94" spans="1:3" x14ac:dyDescent="0.25">
      <c r="A94" s="152" t="s">
        <v>119</v>
      </c>
      <c r="B94" s="152"/>
      <c r="C94" s="152"/>
    </row>
    <row r="95" spans="1:3" x14ac:dyDescent="0.25">
      <c r="A95" s="27">
        <v>1</v>
      </c>
      <c r="B95" s="27" t="s">
        <v>1641</v>
      </c>
      <c r="C95" s="28" t="s">
        <v>1642</v>
      </c>
    </row>
    <row r="96" spans="1:3" x14ac:dyDescent="0.25">
      <c r="A96" s="27">
        <v>2</v>
      </c>
      <c r="B96" s="27" t="s">
        <v>1643</v>
      </c>
      <c r="C96" s="28" t="s">
        <v>1644</v>
      </c>
    </row>
    <row r="97" spans="1:3" x14ac:dyDescent="0.25">
      <c r="A97" s="27">
        <v>3</v>
      </c>
      <c r="B97" s="27" t="s">
        <v>1645</v>
      </c>
      <c r="C97" s="28" t="s">
        <v>1646</v>
      </c>
    </row>
    <row r="100" spans="1:3" x14ac:dyDescent="0.25">
      <c r="A100" s="150">
        <f>COUNT(A4:A9,A12:A40,A43:A59,A62:A65,A68:A79,A82:A83,A86:A92,A95:A97)</f>
        <v>80</v>
      </c>
      <c r="B100" s="151"/>
      <c r="C100" s="64" t="s">
        <v>88</v>
      </c>
    </row>
    <row r="102" spans="1:3" x14ac:dyDescent="0.25">
      <c r="B102" s="51" t="s">
        <v>1464</v>
      </c>
    </row>
  </sheetData>
  <mergeCells count="10">
    <mergeCell ref="A1:C1"/>
    <mergeCell ref="A100:B100"/>
    <mergeCell ref="A3:C3"/>
    <mergeCell ref="A11:C11"/>
    <mergeCell ref="A42:C42"/>
    <mergeCell ref="A61:C61"/>
    <mergeCell ref="A67:C67"/>
    <mergeCell ref="A81:C81"/>
    <mergeCell ref="A85:C85"/>
    <mergeCell ref="A94:C9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216"/>
  <sheetViews>
    <sheetView zoomScale="90" zoomScaleNormal="90" workbookViewId="0">
      <pane ySplit="2" topLeftCell="A183" activePane="bottomLeft" state="frozen"/>
      <selection pane="bottomLeft" activeCell="C196" sqref="C196"/>
    </sheetView>
  </sheetViews>
  <sheetFormatPr defaultRowHeight="15" x14ac:dyDescent="0.25"/>
  <cols>
    <col min="1" max="1" width="9.140625" style="88"/>
    <col min="2" max="2" width="20.28515625" style="88" bestFit="1" customWidth="1"/>
    <col min="3" max="3" width="65.7109375" style="88" customWidth="1"/>
    <col min="4" max="4" width="16" style="9" customWidth="1"/>
    <col min="5" max="5" width="7.140625" style="9" customWidth="1"/>
    <col min="6" max="6" width="7.85546875" style="1" customWidth="1"/>
    <col min="7" max="7" width="5.85546875" style="1" customWidth="1"/>
    <col min="8" max="8" width="13.140625" style="12" bestFit="1" customWidth="1"/>
    <col min="9" max="9" width="34.85546875" style="12" bestFit="1" customWidth="1"/>
    <col min="10" max="10" width="7.140625" style="1" customWidth="1"/>
    <col min="11" max="11" width="14.5703125" style="104" customWidth="1"/>
    <col min="12" max="12" width="9.5703125" style="104" customWidth="1"/>
    <col min="13" max="13" width="11.140625" style="104" customWidth="1"/>
    <col min="14" max="14" width="9.140625" style="1"/>
    <col min="15" max="15" width="17.140625" style="1" bestFit="1" customWidth="1"/>
    <col min="16" max="16384" width="9.140625" style="1"/>
  </cols>
  <sheetData>
    <row r="1" spans="1:13" ht="33" customHeight="1" x14ac:dyDescent="0.25">
      <c r="A1" s="162" t="s">
        <v>91</v>
      </c>
      <c r="B1" s="163"/>
      <c r="C1" s="164"/>
      <c r="D1" s="23">
        <f ca="1">TODAY()</f>
        <v>44866</v>
      </c>
      <c r="E1" s="165" t="s">
        <v>1591</v>
      </c>
      <c r="F1" s="166"/>
      <c r="G1" s="167"/>
      <c r="H1" s="167" t="s">
        <v>99</v>
      </c>
      <c r="I1" s="169" t="s">
        <v>1576</v>
      </c>
      <c r="K1" s="153" t="s">
        <v>1777</v>
      </c>
      <c r="L1" s="154"/>
      <c r="M1" s="155"/>
    </row>
    <row r="2" spans="1:13" ht="34.5" customHeight="1" thickBot="1" x14ac:dyDescent="0.3">
      <c r="A2" s="2" t="s">
        <v>0</v>
      </c>
      <c r="B2" s="3" t="s">
        <v>1</v>
      </c>
      <c r="C2" s="4" t="s">
        <v>2</v>
      </c>
      <c r="D2" s="116" t="s">
        <v>105</v>
      </c>
      <c r="E2" s="24" t="s">
        <v>102</v>
      </c>
      <c r="F2" s="3" t="s">
        <v>103</v>
      </c>
      <c r="G2" s="4" t="s">
        <v>104</v>
      </c>
      <c r="H2" s="168"/>
      <c r="I2" s="170"/>
      <c r="K2" s="113" t="s">
        <v>1778</v>
      </c>
      <c r="L2" s="114" t="s">
        <v>1779</v>
      </c>
      <c r="M2" s="115" t="s">
        <v>1780</v>
      </c>
    </row>
    <row r="3" spans="1:13" x14ac:dyDescent="0.25">
      <c r="A3" s="156" t="s">
        <v>94</v>
      </c>
      <c r="B3" s="157"/>
      <c r="C3" s="158"/>
      <c r="D3" s="5"/>
      <c r="E3" s="6"/>
      <c r="F3" s="7"/>
      <c r="G3" s="7"/>
      <c r="H3" s="8"/>
      <c r="I3" s="8"/>
      <c r="J3" s="8"/>
      <c r="K3" s="8"/>
      <c r="L3" s="8"/>
      <c r="M3" s="8"/>
    </row>
    <row r="4" spans="1:13" x14ac:dyDescent="0.25">
      <c r="A4" s="21">
        <v>1</v>
      </c>
      <c r="B4" s="15" t="s">
        <v>3</v>
      </c>
      <c r="C4" s="85" t="s">
        <v>4</v>
      </c>
      <c r="D4" s="13">
        <v>36658</v>
      </c>
      <c r="E4" s="10">
        <f t="shared" ref="E4:E53" ca="1" si="0">$D$1-D4</f>
        <v>8208</v>
      </c>
      <c r="F4" s="11">
        <f t="shared" ref="F4:F30" ca="1" si="1">E4/30</f>
        <v>273.60000000000002</v>
      </c>
      <c r="G4" s="11">
        <f t="shared" ref="G4:G30" ca="1" si="2">F4/12</f>
        <v>22.8</v>
      </c>
      <c r="H4" s="12" t="s">
        <v>101</v>
      </c>
      <c r="I4" s="12" t="s">
        <v>137</v>
      </c>
      <c r="K4" s="105">
        <v>1</v>
      </c>
      <c r="L4" s="105"/>
      <c r="M4" s="105"/>
    </row>
    <row r="5" spans="1:13" x14ac:dyDescent="0.25">
      <c r="A5" s="21">
        <v>2</v>
      </c>
      <c r="B5" s="15" t="s">
        <v>5</v>
      </c>
      <c r="C5" s="16" t="s">
        <v>6</v>
      </c>
      <c r="D5" s="13">
        <v>36683</v>
      </c>
      <c r="E5" s="10">
        <f t="shared" ca="1" si="0"/>
        <v>8183</v>
      </c>
      <c r="F5" s="11">
        <f t="shared" ca="1" si="1"/>
        <v>272.76666666666665</v>
      </c>
      <c r="G5" s="11">
        <f t="shared" ca="1" si="2"/>
        <v>22.730555555555554</v>
      </c>
      <c r="H5" s="12" t="s">
        <v>101</v>
      </c>
      <c r="I5" s="12" t="s">
        <v>137</v>
      </c>
      <c r="K5" s="105">
        <v>1</v>
      </c>
      <c r="L5" s="105">
        <v>1</v>
      </c>
      <c r="M5" s="105"/>
    </row>
    <row r="6" spans="1:13" x14ac:dyDescent="0.25">
      <c r="A6" s="21">
        <v>3</v>
      </c>
      <c r="B6" s="86" t="s">
        <v>8</v>
      </c>
      <c r="C6" s="87" t="s">
        <v>9</v>
      </c>
      <c r="D6" s="13">
        <v>36885</v>
      </c>
      <c r="E6" s="10">
        <f t="shared" ca="1" si="0"/>
        <v>7981</v>
      </c>
      <c r="F6" s="11">
        <f t="shared" ca="1" si="1"/>
        <v>266.03333333333336</v>
      </c>
      <c r="G6" s="11">
        <f t="shared" ca="1" si="2"/>
        <v>22.169444444444448</v>
      </c>
      <c r="H6" s="12" t="s">
        <v>101</v>
      </c>
      <c r="I6" s="12" t="s">
        <v>137</v>
      </c>
      <c r="K6" s="105">
        <v>1</v>
      </c>
      <c r="L6" s="105">
        <v>1</v>
      </c>
      <c r="M6" s="105"/>
    </row>
    <row r="7" spans="1:13" x14ac:dyDescent="0.25">
      <c r="A7" s="21">
        <v>4</v>
      </c>
      <c r="B7" s="86" t="s">
        <v>10</v>
      </c>
      <c r="C7" s="87" t="s">
        <v>11</v>
      </c>
      <c r="D7" s="13">
        <v>36406</v>
      </c>
      <c r="E7" s="10">
        <f t="shared" ca="1" si="0"/>
        <v>8460</v>
      </c>
      <c r="F7" s="11">
        <f t="shared" ca="1" si="1"/>
        <v>282</v>
      </c>
      <c r="G7" s="11">
        <f t="shared" ca="1" si="2"/>
        <v>23.5</v>
      </c>
      <c r="H7" s="12" t="s">
        <v>101</v>
      </c>
      <c r="I7" s="12" t="s">
        <v>137</v>
      </c>
      <c r="K7" s="105">
        <v>1</v>
      </c>
      <c r="L7" s="105">
        <v>1</v>
      </c>
      <c r="M7" s="105"/>
    </row>
    <row r="8" spans="1:13" x14ac:dyDescent="0.25">
      <c r="A8" s="21">
        <v>5</v>
      </c>
      <c r="B8" s="17" t="s">
        <v>12</v>
      </c>
      <c r="C8" s="87" t="s">
        <v>1792</v>
      </c>
      <c r="D8" s="13">
        <v>39035</v>
      </c>
      <c r="E8" s="10">
        <f t="shared" ca="1" si="0"/>
        <v>5831</v>
      </c>
      <c r="F8" s="11">
        <f t="shared" ca="1" si="1"/>
        <v>194.36666666666667</v>
      </c>
      <c r="G8" s="11">
        <f t="shared" ca="1" si="2"/>
        <v>16.197222222222223</v>
      </c>
      <c r="H8" s="12" t="s">
        <v>101</v>
      </c>
      <c r="I8" s="12" t="s">
        <v>137</v>
      </c>
      <c r="K8" s="105">
        <v>1</v>
      </c>
      <c r="L8" s="105">
        <v>1</v>
      </c>
      <c r="M8" s="105"/>
    </row>
    <row r="9" spans="1:13" x14ac:dyDescent="0.25">
      <c r="A9" s="21">
        <v>6</v>
      </c>
      <c r="B9" s="86" t="s">
        <v>13</v>
      </c>
      <c r="C9" s="87" t="s">
        <v>1793</v>
      </c>
      <c r="D9" s="13">
        <v>38303</v>
      </c>
      <c r="E9" s="10">
        <f t="shared" ca="1" si="0"/>
        <v>6563</v>
      </c>
      <c r="F9" s="11">
        <f t="shared" ca="1" si="1"/>
        <v>218.76666666666668</v>
      </c>
      <c r="G9" s="11">
        <f t="shared" ca="1" si="2"/>
        <v>18.230555555555558</v>
      </c>
      <c r="H9" s="12" t="s">
        <v>101</v>
      </c>
      <c r="I9" s="12" t="s">
        <v>137</v>
      </c>
      <c r="K9" s="105">
        <v>1</v>
      </c>
      <c r="L9" s="105">
        <v>1</v>
      </c>
      <c r="M9" s="105"/>
    </row>
    <row r="10" spans="1:13" x14ac:dyDescent="0.25">
      <c r="A10" s="21">
        <v>7</v>
      </c>
      <c r="B10" s="17" t="s">
        <v>14</v>
      </c>
      <c r="C10" s="87" t="s">
        <v>1703</v>
      </c>
      <c r="D10" s="13">
        <v>40899</v>
      </c>
      <c r="E10" s="10">
        <f t="shared" ca="1" si="0"/>
        <v>3967</v>
      </c>
      <c r="F10" s="11">
        <f t="shared" ca="1" si="1"/>
        <v>132.23333333333332</v>
      </c>
      <c r="G10" s="11">
        <f t="shared" ca="1" si="2"/>
        <v>11.019444444444444</v>
      </c>
      <c r="H10" s="12" t="s">
        <v>101</v>
      </c>
      <c r="I10" s="109" t="s">
        <v>1752</v>
      </c>
      <c r="K10" s="105">
        <v>1</v>
      </c>
      <c r="L10" s="105"/>
      <c r="M10" s="105"/>
    </row>
    <row r="11" spans="1:13" x14ac:dyDescent="0.25">
      <c r="A11" s="21">
        <v>8</v>
      </c>
      <c r="B11" s="86" t="s">
        <v>15</v>
      </c>
      <c r="C11" s="87" t="s">
        <v>16</v>
      </c>
      <c r="D11" s="13">
        <v>39660</v>
      </c>
      <c r="E11" s="10">
        <f t="shared" ca="1" si="0"/>
        <v>5206</v>
      </c>
      <c r="F11" s="11">
        <f t="shared" ca="1" si="1"/>
        <v>173.53333333333333</v>
      </c>
      <c r="G11" s="11">
        <f t="shared" ca="1" si="2"/>
        <v>14.46111111111111</v>
      </c>
      <c r="H11" s="12" t="s">
        <v>101</v>
      </c>
      <c r="I11" s="12" t="s">
        <v>137</v>
      </c>
      <c r="K11" s="105">
        <v>1</v>
      </c>
      <c r="L11" s="105"/>
      <c r="M11" s="105"/>
    </row>
    <row r="12" spans="1:13" x14ac:dyDescent="0.25">
      <c r="A12" s="21">
        <v>9</v>
      </c>
      <c r="B12" s="86" t="s">
        <v>17</v>
      </c>
      <c r="C12" s="87" t="s">
        <v>1794</v>
      </c>
      <c r="D12" s="13">
        <v>37599</v>
      </c>
      <c r="E12" s="10">
        <f t="shared" ca="1" si="0"/>
        <v>7267</v>
      </c>
      <c r="F12" s="11">
        <f t="shared" ca="1" si="1"/>
        <v>242.23333333333332</v>
      </c>
      <c r="G12" s="11">
        <f t="shared" ca="1" si="2"/>
        <v>20.18611111111111</v>
      </c>
      <c r="H12" s="12" t="s">
        <v>101</v>
      </c>
      <c r="I12" s="12" t="s">
        <v>137</v>
      </c>
      <c r="K12" s="105">
        <v>1</v>
      </c>
      <c r="L12" s="105"/>
      <c r="M12" s="105"/>
    </row>
    <row r="13" spans="1:13" x14ac:dyDescent="0.25">
      <c r="A13" s="21">
        <v>10</v>
      </c>
      <c r="B13" s="86" t="s">
        <v>18</v>
      </c>
      <c r="C13" s="87" t="s">
        <v>19</v>
      </c>
      <c r="D13" s="13">
        <v>41114</v>
      </c>
      <c r="E13" s="10">
        <f t="shared" ca="1" si="0"/>
        <v>3752</v>
      </c>
      <c r="F13" s="11">
        <f t="shared" ca="1" si="1"/>
        <v>125.06666666666666</v>
      </c>
      <c r="G13" s="11">
        <f t="shared" ca="1" si="2"/>
        <v>10.422222222222222</v>
      </c>
      <c r="H13" s="12" t="s">
        <v>101</v>
      </c>
      <c r="I13" s="12" t="s">
        <v>137</v>
      </c>
      <c r="K13" s="105">
        <v>1</v>
      </c>
      <c r="L13" s="105"/>
      <c r="M13" s="105"/>
    </row>
    <row r="14" spans="1:13" x14ac:dyDescent="0.25">
      <c r="A14" s="21">
        <v>11</v>
      </c>
      <c r="B14" s="17" t="s">
        <v>20</v>
      </c>
      <c r="C14" s="87" t="s">
        <v>21</v>
      </c>
      <c r="D14" s="121">
        <v>38894</v>
      </c>
      <c r="E14" s="10">
        <f t="shared" ca="1" si="0"/>
        <v>5972</v>
      </c>
      <c r="F14" s="11">
        <f t="shared" ca="1" si="1"/>
        <v>199.06666666666666</v>
      </c>
      <c r="G14" s="11">
        <f t="shared" ca="1" si="2"/>
        <v>16.588888888888889</v>
      </c>
      <c r="H14" s="12" t="s">
        <v>101</v>
      </c>
      <c r="I14" s="12" t="s">
        <v>137</v>
      </c>
      <c r="K14" s="105">
        <v>1</v>
      </c>
      <c r="L14" s="105">
        <v>1</v>
      </c>
      <c r="M14" s="105"/>
    </row>
    <row r="15" spans="1:13" x14ac:dyDescent="0.25">
      <c r="A15" s="21">
        <v>12</v>
      </c>
      <c r="B15" s="17" t="s">
        <v>22</v>
      </c>
      <c r="C15" s="16" t="s">
        <v>23</v>
      </c>
      <c r="D15" s="121">
        <v>38894</v>
      </c>
      <c r="E15" s="10">
        <f t="shared" ca="1" si="0"/>
        <v>5972</v>
      </c>
      <c r="F15" s="11">
        <f t="shared" ca="1" si="1"/>
        <v>199.06666666666666</v>
      </c>
      <c r="G15" s="11">
        <f t="shared" ca="1" si="2"/>
        <v>16.588888888888889</v>
      </c>
      <c r="H15" s="12" t="s">
        <v>101</v>
      </c>
      <c r="I15" s="12" t="s">
        <v>137</v>
      </c>
      <c r="K15" s="105">
        <v>1</v>
      </c>
      <c r="L15" s="105"/>
      <c r="M15" s="105"/>
    </row>
    <row r="16" spans="1:13" x14ac:dyDescent="0.25">
      <c r="A16" s="21">
        <v>13</v>
      </c>
      <c r="B16" s="15" t="s">
        <v>24</v>
      </c>
      <c r="C16" s="16" t="s">
        <v>25</v>
      </c>
      <c r="D16" s="13">
        <v>39451</v>
      </c>
      <c r="E16" s="10">
        <f t="shared" ca="1" si="0"/>
        <v>5415</v>
      </c>
      <c r="F16" s="11">
        <f t="shared" ca="1" si="1"/>
        <v>180.5</v>
      </c>
      <c r="G16" s="11">
        <f t="shared" ca="1" si="2"/>
        <v>15.041666666666666</v>
      </c>
      <c r="H16" s="12" t="s">
        <v>101</v>
      </c>
      <c r="I16" s="12" t="s">
        <v>137</v>
      </c>
      <c r="K16" s="105">
        <v>1</v>
      </c>
      <c r="L16" s="105">
        <v>1</v>
      </c>
      <c r="M16" s="105"/>
    </row>
    <row r="17" spans="1:13" x14ac:dyDescent="0.25">
      <c r="A17" s="21">
        <v>14</v>
      </c>
      <c r="B17" s="17" t="s">
        <v>26</v>
      </c>
      <c r="C17" s="16" t="s">
        <v>27</v>
      </c>
      <c r="D17" s="13">
        <v>38488</v>
      </c>
      <c r="E17" s="10">
        <f t="shared" ca="1" si="0"/>
        <v>6378</v>
      </c>
      <c r="F17" s="11">
        <f t="shared" ca="1" si="1"/>
        <v>212.6</v>
      </c>
      <c r="G17" s="11">
        <f t="shared" ca="1" si="2"/>
        <v>17.716666666666665</v>
      </c>
      <c r="H17" s="12" t="s">
        <v>101</v>
      </c>
      <c r="I17" s="12" t="s">
        <v>137</v>
      </c>
      <c r="K17" s="105">
        <v>1</v>
      </c>
      <c r="L17" s="105">
        <v>1</v>
      </c>
      <c r="M17" s="105"/>
    </row>
    <row r="18" spans="1:13" x14ac:dyDescent="0.25">
      <c r="A18" s="21">
        <v>15</v>
      </c>
      <c r="B18" s="15" t="s">
        <v>28</v>
      </c>
      <c r="C18" s="16" t="s">
        <v>29</v>
      </c>
      <c r="D18" s="121">
        <v>38768</v>
      </c>
      <c r="E18" s="10">
        <f t="shared" ca="1" si="0"/>
        <v>6098</v>
      </c>
      <c r="F18" s="11">
        <f t="shared" ca="1" si="1"/>
        <v>203.26666666666668</v>
      </c>
      <c r="G18" s="11">
        <f t="shared" ca="1" si="2"/>
        <v>16.93888888888889</v>
      </c>
      <c r="H18" s="12" t="s">
        <v>101</v>
      </c>
      <c r="I18" s="12" t="s">
        <v>137</v>
      </c>
      <c r="K18" s="105">
        <v>1</v>
      </c>
      <c r="L18" s="105"/>
      <c r="M18" s="105"/>
    </row>
    <row r="19" spans="1:13" x14ac:dyDescent="0.25">
      <c r="A19" s="21">
        <v>16</v>
      </c>
      <c r="B19" s="15" t="s">
        <v>30</v>
      </c>
      <c r="C19" s="16" t="s">
        <v>31</v>
      </c>
      <c r="D19" s="13">
        <v>36864</v>
      </c>
      <c r="E19" s="10">
        <f t="shared" ca="1" si="0"/>
        <v>8002</v>
      </c>
      <c r="F19" s="11">
        <f t="shared" ca="1" si="1"/>
        <v>266.73333333333335</v>
      </c>
      <c r="G19" s="11">
        <f t="shared" ca="1" si="2"/>
        <v>22.227777777777778</v>
      </c>
      <c r="H19" s="12" t="s">
        <v>101</v>
      </c>
      <c r="I19" s="12" t="s">
        <v>137</v>
      </c>
      <c r="K19" s="105">
        <v>1</v>
      </c>
      <c r="L19" s="105"/>
      <c r="M19" s="105"/>
    </row>
    <row r="20" spans="1:13" x14ac:dyDescent="0.25">
      <c r="A20" s="21">
        <v>17</v>
      </c>
      <c r="B20" s="17" t="s">
        <v>32</v>
      </c>
      <c r="C20" s="16" t="s">
        <v>33</v>
      </c>
      <c r="D20" s="121">
        <v>39136</v>
      </c>
      <c r="E20" s="10">
        <f t="shared" ca="1" si="0"/>
        <v>5730</v>
      </c>
      <c r="F20" s="11">
        <f t="shared" ca="1" si="1"/>
        <v>191</v>
      </c>
      <c r="G20" s="11">
        <f t="shared" ca="1" si="2"/>
        <v>15.916666666666666</v>
      </c>
      <c r="H20" s="12" t="s">
        <v>101</v>
      </c>
      <c r="I20" s="12" t="s">
        <v>137</v>
      </c>
      <c r="K20" s="105">
        <v>1</v>
      </c>
      <c r="L20" s="105">
        <v>1</v>
      </c>
      <c r="M20" s="105"/>
    </row>
    <row r="21" spans="1:13" x14ac:dyDescent="0.25">
      <c r="A21" s="21">
        <v>18</v>
      </c>
      <c r="B21" s="17" t="s">
        <v>34</v>
      </c>
      <c r="C21" s="16" t="s">
        <v>1795</v>
      </c>
      <c r="D21" s="13">
        <v>39694</v>
      </c>
      <c r="E21" s="10">
        <f t="shared" ca="1" si="0"/>
        <v>5172</v>
      </c>
      <c r="F21" s="11">
        <f t="shared" ca="1" si="1"/>
        <v>172.4</v>
      </c>
      <c r="G21" s="11">
        <f t="shared" ca="1" si="2"/>
        <v>14.366666666666667</v>
      </c>
      <c r="H21" s="12" t="s">
        <v>101</v>
      </c>
      <c r="I21" s="12" t="s">
        <v>137</v>
      </c>
      <c r="K21" s="105">
        <v>1</v>
      </c>
      <c r="L21" s="105"/>
      <c r="M21" s="105"/>
    </row>
    <row r="22" spans="1:13" x14ac:dyDescent="0.25">
      <c r="A22" s="21">
        <v>19</v>
      </c>
      <c r="B22" s="17" t="s">
        <v>35</v>
      </c>
      <c r="C22" s="85" t="s">
        <v>36</v>
      </c>
      <c r="D22" s="121">
        <v>39720</v>
      </c>
      <c r="E22" s="10">
        <f t="shared" ca="1" si="0"/>
        <v>5146</v>
      </c>
      <c r="F22" s="11">
        <f t="shared" ca="1" si="1"/>
        <v>171.53333333333333</v>
      </c>
      <c r="G22" s="11">
        <f t="shared" ca="1" si="2"/>
        <v>14.294444444444444</v>
      </c>
      <c r="H22" s="12" t="s">
        <v>101</v>
      </c>
      <c r="I22" s="12" t="s">
        <v>137</v>
      </c>
      <c r="K22" s="105">
        <v>1</v>
      </c>
      <c r="L22" s="105"/>
      <c r="M22" s="105"/>
    </row>
    <row r="23" spans="1:13" x14ac:dyDescent="0.25">
      <c r="A23" s="21">
        <v>20</v>
      </c>
      <c r="B23" s="15" t="s">
        <v>37</v>
      </c>
      <c r="C23" s="85" t="s">
        <v>38</v>
      </c>
      <c r="D23" s="13">
        <v>36488</v>
      </c>
      <c r="E23" s="10">
        <f t="shared" ca="1" si="0"/>
        <v>8378</v>
      </c>
      <c r="F23" s="11">
        <f t="shared" ca="1" si="1"/>
        <v>279.26666666666665</v>
      </c>
      <c r="G23" s="11">
        <f t="shared" ca="1" si="2"/>
        <v>23.272222222222222</v>
      </c>
      <c r="H23" s="68" t="s">
        <v>101</v>
      </c>
      <c r="I23" s="12" t="s">
        <v>137</v>
      </c>
      <c r="K23" s="105">
        <v>1</v>
      </c>
      <c r="L23" s="105"/>
      <c r="M23" s="105"/>
    </row>
    <row r="24" spans="1:13" x14ac:dyDescent="0.25">
      <c r="A24" s="21">
        <v>21</v>
      </c>
      <c r="B24" s="15" t="s">
        <v>39</v>
      </c>
      <c r="C24" s="16" t="s">
        <v>40</v>
      </c>
      <c r="D24" s="121">
        <v>36763</v>
      </c>
      <c r="E24" s="10">
        <f t="shared" ca="1" si="0"/>
        <v>8103</v>
      </c>
      <c r="F24" s="11">
        <f t="shared" ca="1" si="1"/>
        <v>270.10000000000002</v>
      </c>
      <c r="G24" s="11">
        <f t="shared" ca="1" si="2"/>
        <v>22.508333333333336</v>
      </c>
      <c r="H24" s="12" t="s">
        <v>101</v>
      </c>
      <c r="I24" s="12" t="s">
        <v>137</v>
      </c>
      <c r="K24" s="105">
        <v>1</v>
      </c>
      <c r="L24" s="105"/>
      <c r="M24" s="105"/>
    </row>
    <row r="25" spans="1:13" x14ac:dyDescent="0.25">
      <c r="A25" s="21">
        <v>22</v>
      </c>
      <c r="B25" s="15" t="s">
        <v>41</v>
      </c>
      <c r="C25" s="16" t="s">
        <v>42</v>
      </c>
      <c r="D25" s="13">
        <v>37599</v>
      </c>
      <c r="E25" s="10">
        <f t="shared" ca="1" si="0"/>
        <v>7267</v>
      </c>
      <c r="F25" s="11">
        <f t="shared" ca="1" si="1"/>
        <v>242.23333333333332</v>
      </c>
      <c r="G25" s="11">
        <f t="shared" ca="1" si="2"/>
        <v>20.18611111111111</v>
      </c>
      <c r="H25" s="12" t="s">
        <v>101</v>
      </c>
      <c r="I25" s="12" t="s">
        <v>137</v>
      </c>
      <c r="K25" s="105">
        <v>1</v>
      </c>
      <c r="L25" s="105"/>
      <c r="M25" s="105"/>
    </row>
    <row r="26" spans="1:13" x14ac:dyDescent="0.25">
      <c r="A26" s="21">
        <v>23</v>
      </c>
      <c r="B26" s="17" t="s">
        <v>43</v>
      </c>
      <c r="C26" s="16" t="s">
        <v>44</v>
      </c>
      <c r="D26" s="13">
        <v>40169</v>
      </c>
      <c r="E26" s="10">
        <f t="shared" ca="1" si="0"/>
        <v>4697</v>
      </c>
      <c r="F26" s="11">
        <f t="shared" ca="1" si="1"/>
        <v>156.56666666666666</v>
      </c>
      <c r="G26" s="11">
        <f t="shared" ca="1" si="2"/>
        <v>13.047222222222222</v>
      </c>
      <c r="H26" s="12" t="s">
        <v>101</v>
      </c>
      <c r="I26" s="12" t="s">
        <v>137</v>
      </c>
      <c r="K26" s="105">
        <v>1</v>
      </c>
      <c r="L26" s="105">
        <v>1</v>
      </c>
      <c r="M26" s="105"/>
    </row>
    <row r="27" spans="1:13" x14ac:dyDescent="0.25">
      <c r="A27" s="21">
        <v>24</v>
      </c>
      <c r="B27" s="15" t="s">
        <v>45</v>
      </c>
      <c r="C27" s="16" t="s">
        <v>1796</v>
      </c>
      <c r="D27" s="13">
        <v>36864</v>
      </c>
      <c r="E27" s="10">
        <f t="shared" ca="1" si="0"/>
        <v>8002</v>
      </c>
      <c r="F27" s="11">
        <f t="shared" ca="1" si="1"/>
        <v>266.73333333333335</v>
      </c>
      <c r="G27" s="11">
        <f t="shared" ca="1" si="2"/>
        <v>22.227777777777778</v>
      </c>
      <c r="H27" s="12" t="s">
        <v>101</v>
      </c>
      <c r="I27" s="12" t="s">
        <v>137</v>
      </c>
      <c r="K27" s="105">
        <v>1</v>
      </c>
      <c r="L27" s="105"/>
      <c r="M27" s="105"/>
    </row>
    <row r="28" spans="1:13" x14ac:dyDescent="0.25">
      <c r="A28" s="21">
        <v>25</v>
      </c>
      <c r="B28" s="15" t="s">
        <v>46</v>
      </c>
      <c r="C28" s="16" t="s">
        <v>1797</v>
      </c>
      <c r="D28" s="13">
        <v>38737</v>
      </c>
      <c r="E28" s="10">
        <f t="shared" ca="1" si="0"/>
        <v>6129</v>
      </c>
      <c r="F28" s="11">
        <f t="shared" ca="1" si="1"/>
        <v>204.3</v>
      </c>
      <c r="G28" s="11">
        <f t="shared" ca="1" si="2"/>
        <v>17.025000000000002</v>
      </c>
      <c r="H28" s="12" t="s">
        <v>101</v>
      </c>
      <c r="I28" s="12" t="s">
        <v>137</v>
      </c>
      <c r="K28" s="105">
        <v>1</v>
      </c>
      <c r="L28" s="105">
        <v>1</v>
      </c>
      <c r="M28" s="105"/>
    </row>
    <row r="29" spans="1:13" x14ac:dyDescent="0.25">
      <c r="A29" s="21">
        <v>26</v>
      </c>
      <c r="B29" s="15" t="s">
        <v>47</v>
      </c>
      <c r="C29" s="16" t="s">
        <v>48</v>
      </c>
      <c r="D29" s="13">
        <v>36406</v>
      </c>
      <c r="E29" s="10">
        <f t="shared" ca="1" si="0"/>
        <v>8460</v>
      </c>
      <c r="F29" s="11">
        <f t="shared" ca="1" si="1"/>
        <v>282</v>
      </c>
      <c r="G29" s="11">
        <f t="shared" ca="1" si="2"/>
        <v>23.5</v>
      </c>
      <c r="H29" s="12" t="s">
        <v>101</v>
      </c>
      <c r="I29" s="12" t="s">
        <v>137</v>
      </c>
      <c r="K29" s="105">
        <v>1</v>
      </c>
      <c r="L29" s="105"/>
      <c r="M29" s="105"/>
    </row>
    <row r="30" spans="1:13" x14ac:dyDescent="0.25">
      <c r="A30" s="21">
        <v>27</v>
      </c>
      <c r="B30" s="15" t="s">
        <v>49</v>
      </c>
      <c r="C30" s="16" t="s">
        <v>50</v>
      </c>
      <c r="D30" s="13">
        <v>36767</v>
      </c>
      <c r="E30" s="10">
        <f t="shared" ca="1" si="0"/>
        <v>8099</v>
      </c>
      <c r="F30" s="11">
        <f t="shared" ca="1" si="1"/>
        <v>269.96666666666664</v>
      </c>
      <c r="G30" s="11">
        <f t="shared" ca="1" si="2"/>
        <v>22.49722222222222</v>
      </c>
      <c r="H30" s="12" t="s">
        <v>101</v>
      </c>
      <c r="I30" s="12" t="s">
        <v>137</v>
      </c>
      <c r="K30" s="105">
        <v>1</v>
      </c>
      <c r="L30" s="105"/>
      <c r="M30" s="105"/>
    </row>
    <row r="31" spans="1:13" x14ac:dyDescent="0.25">
      <c r="A31" s="21">
        <v>28</v>
      </c>
      <c r="B31" s="17" t="s">
        <v>51</v>
      </c>
      <c r="C31" s="16" t="s">
        <v>52</v>
      </c>
      <c r="D31" s="13">
        <v>40763</v>
      </c>
      <c r="E31" s="10">
        <f t="shared" ca="1" si="0"/>
        <v>4103</v>
      </c>
      <c r="F31" s="11">
        <f ca="1">E31/30</f>
        <v>136.76666666666668</v>
      </c>
      <c r="G31" s="11">
        <f ca="1">F31/12</f>
        <v>11.397222222222224</v>
      </c>
      <c r="H31" s="12" t="s">
        <v>101</v>
      </c>
      <c r="I31" s="12" t="s">
        <v>137</v>
      </c>
      <c r="K31" s="105">
        <v>1</v>
      </c>
      <c r="L31" s="105">
        <v>1</v>
      </c>
      <c r="M31" s="105"/>
    </row>
    <row r="32" spans="1:13" x14ac:dyDescent="0.25">
      <c r="A32" s="21">
        <v>29</v>
      </c>
      <c r="B32" s="17" t="s">
        <v>53</v>
      </c>
      <c r="C32" s="16" t="s">
        <v>54</v>
      </c>
      <c r="D32" s="13">
        <v>41771</v>
      </c>
      <c r="E32" s="10">
        <f t="shared" ca="1" si="0"/>
        <v>3095</v>
      </c>
      <c r="F32" s="11">
        <f t="shared" ref="F32:F38" ca="1" si="3">E32/30</f>
        <v>103.16666666666667</v>
      </c>
      <c r="G32" s="11">
        <f t="shared" ref="G32:G38" ca="1" si="4">F32/12</f>
        <v>8.5972222222222232</v>
      </c>
      <c r="H32" s="12" t="s">
        <v>101</v>
      </c>
      <c r="I32" s="12" t="s">
        <v>137</v>
      </c>
      <c r="K32" s="105">
        <v>1</v>
      </c>
      <c r="L32" s="105">
        <v>1</v>
      </c>
      <c r="M32" s="105"/>
    </row>
    <row r="33" spans="1:13" x14ac:dyDescent="0.25">
      <c r="A33" s="21">
        <v>30</v>
      </c>
      <c r="B33" s="17" t="s">
        <v>1687</v>
      </c>
      <c r="C33" s="16" t="s">
        <v>1696</v>
      </c>
      <c r="D33" s="13">
        <v>42551</v>
      </c>
      <c r="E33" s="10">
        <f t="shared" ca="1" si="0"/>
        <v>2315</v>
      </c>
      <c r="F33" s="11">
        <f t="shared" ca="1" si="3"/>
        <v>77.166666666666671</v>
      </c>
      <c r="G33" s="11">
        <f t="shared" ca="1" si="4"/>
        <v>6.4305555555555562</v>
      </c>
      <c r="H33" s="12" t="s">
        <v>101</v>
      </c>
      <c r="I33" s="12" t="s">
        <v>137</v>
      </c>
      <c r="K33" s="105">
        <v>1</v>
      </c>
      <c r="L33" s="105">
        <v>1</v>
      </c>
      <c r="M33" s="105"/>
    </row>
    <row r="34" spans="1:13" x14ac:dyDescent="0.25">
      <c r="A34" s="21">
        <v>31</v>
      </c>
      <c r="B34" s="17" t="s">
        <v>93</v>
      </c>
      <c r="C34" s="16" t="s">
        <v>1798</v>
      </c>
      <c r="D34" s="13">
        <v>42076</v>
      </c>
      <c r="E34" s="10">
        <f t="shared" ca="1" si="0"/>
        <v>2790</v>
      </c>
      <c r="F34" s="11">
        <f t="shared" ca="1" si="3"/>
        <v>93</v>
      </c>
      <c r="G34" s="11">
        <f t="shared" ca="1" si="4"/>
        <v>7.75</v>
      </c>
      <c r="H34" s="12" t="s">
        <v>101</v>
      </c>
      <c r="I34" s="12" t="s">
        <v>137</v>
      </c>
      <c r="K34" s="105">
        <v>1</v>
      </c>
      <c r="L34" s="105">
        <v>1</v>
      </c>
      <c r="M34" s="105"/>
    </row>
    <row r="35" spans="1:13" x14ac:dyDescent="0.25">
      <c r="A35" s="21">
        <v>32</v>
      </c>
      <c r="B35" s="17" t="s">
        <v>89</v>
      </c>
      <c r="C35" s="16" t="s">
        <v>1704</v>
      </c>
      <c r="D35" s="13">
        <v>42024</v>
      </c>
      <c r="E35" s="10">
        <f t="shared" ca="1" si="0"/>
        <v>2842</v>
      </c>
      <c r="F35" s="11">
        <f t="shared" ca="1" si="3"/>
        <v>94.733333333333334</v>
      </c>
      <c r="G35" s="11">
        <f t="shared" ca="1" si="4"/>
        <v>7.8944444444444448</v>
      </c>
      <c r="H35" s="12" t="s">
        <v>101</v>
      </c>
      <c r="I35" s="12" t="s">
        <v>137</v>
      </c>
      <c r="K35" s="105">
        <v>1</v>
      </c>
      <c r="L35" s="105"/>
      <c r="M35" s="105"/>
    </row>
    <row r="36" spans="1:13" x14ac:dyDescent="0.25">
      <c r="A36" s="21">
        <v>33</v>
      </c>
      <c r="B36" s="17" t="s">
        <v>90</v>
      </c>
      <c r="C36" s="16" t="s">
        <v>1705</v>
      </c>
      <c r="D36" s="13">
        <v>42040</v>
      </c>
      <c r="E36" s="10">
        <f t="shared" ca="1" si="0"/>
        <v>2826</v>
      </c>
      <c r="F36" s="11">
        <f t="shared" ca="1" si="3"/>
        <v>94.2</v>
      </c>
      <c r="G36" s="11">
        <f t="shared" ca="1" si="4"/>
        <v>7.8500000000000005</v>
      </c>
      <c r="H36" s="12" t="s">
        <v>101</v>
      </c>
      <c r="I36" s="12" t="s">
        <v>137</v>
      </c>
      <c r="K36" s="105">
        <v>1</v>
      </c>
      <c r="L36" s="105"/>
      <c r="M36" s="105"/>
    </row>
    <row r="37" spans="1:13" x14ac:dyDescent="0.25">
      <c r="A37" s="21">
        <v>34</v>
      </c>
      <c r="B37" s="17" t="s">
        <v>1592</v>
      </c>
      <c r="C37" s="16" t="s">
        <v>1593</v>
      </c>
      <c r="D37" s="13">
        <v>42172</v>
      </c>
      <c r="E37" s="10">
        <f t="shared" ca="1" si="0"/>
        <v>2694</v>
      </c>
      <c r="F37" s="11">
        <f t="shared" ca="1" si="3"/>
        <v>89.8</v>
      </c>
      <c r="G37" s="11">
        <f t="shared" ca="1" si="4"/>
        <v>7.4833333333333334</v>
      </c>
      <c r="H37" s="12" t="s">
        <v>101</v>
      </c>
      <c r="I37" s="22" t="s">
        <v>1753</v>
      </c>
      <c r="K37" s="105">
        <v>1</v>
      </c>
      <c r="L37" s="105">
        <v>1</v>
      </c>
      <c r="M37" s="105"/>
    </row>
    <row r="38" spans="1:13" x14ac:dyDescent="0.25">
      <c r="A38" s="21">
        <v>35</v>
      </c>
      <c r="B38" s="15" t="s">
        <v>1686</v>
      </c>
      <c r="C38" s="16" t="s">
        <v>1682</v>
      </c>
      <c r="D38" s="13">
        <v>42406</v>
      </c>
      <c r="E38" s="10">
        <f t="shared" ca="1" si="0"/>
        <v>2460</v>
      </c>
      <c r="F38" s="11">
        <f t="shared" ca="1" si="3"/>
        <v>82</v>
      </c>
      <c r="G38" s="11">
        <f t="shared" ca="1" si="4"/>
        <v>6.833333333333333</v>
      </c>
      <c r="H38" s="12" t="s">
        <v>101</v>
      </c>
      <c r="I38" s="96" t="s">
        <v>137</v>
      </c>
      <c r="K38" s="105">
        <v>1</v>
      </c>
      <c r="L38" s="105"/>
      <c r="M38" s="105"/>
    </row>
    <row r="39" spans="1:13" x14ac:dyDescent="0.25">
      <c r="A39" s="21">
        <v>36</v>
      </c>
      <c r="B39" s="17" t="s">
        <v>1688</v>
      </c>
      <c r="C39" s="16" t="s">
        <v>1690</v>
      </c>
      <c r="D39" s="13">
        <v>42480</v>
      </c>
      <c r="E39" s="10">
        <f t="shared" ca="1" si="0"/>
        <v>2386</v>
      </c>
      <c r="F39" s="11">
        <f ca="1">E39/30</f>
        <v>79.533333333333331</v>
      </c>
      <c r="G39" s="11">
        <f ca="1">F39/12</f>
        <v>6.6277777777777773</v>
      </c>
      <c r="H39" s="12" t="s">
        <v>101</v>
      </c>
      <c r="I39" s="96" t="s">
        <v>137</v>
      </c>
      <c r="K39" s="105">
        <v>1</v>
      </c>
      <c r="L39" s="105"/>
      <c r="M39" s="105"/>
    </row>
    <row r="40" spans="1:13" x14ac:dyDescent="0.25">
      <c r="A40" s="21">
        <v>37</v>
      </c>
      <c r="B40" s="17" t="s">
        <v>1698</v>
      </c>
      <c r="C40" s="16" t="s">
        <v>1689</v>
      </c>
      <c r="D40" s="13">
        <v>42447</v>
      </c>
      <c r="E40" s="10">
        <f t="shared" ca="1" si="0"/>
        <v>2419</v>
      </c>
      <c r="F40" s="11">
        <f ca="1">E40/30</f>
        <v>80.63333333333334</v>
      </c>
      <c r="G40" s="11">
        <f ca="1">F40/12</f>
        <v>6.719444444444445</v>
      </c>
      <c r="H40" s="12" t="s">
        <v>101</v>
      </c>
      <c r="I40" s="96" t="s">
        <v>137</v>
      </c>
      <c r="K40" s="105">
        <v>1</v>
      </c>
      <c r="L40" s="105">
        <v>1</v>
      </c>
      <c r="M40" s="105"/>
    </row>
    <row r="41" spans="1:13" x14ac:dyDescent="0.25">
      <c r="A41" s="21">
        <v>38</v>
      </c>
      <c r="B41" s="17" t="s">
        <v>1706</v>
      </c>
      <c r="C41" s="16" t="s">
        <v>1707</v>
      </c>
      <c r="D41" s="13">
        <v>42635</v>
      </c>
      <c r="E41" s="10">
        <f t="shared" ca="1" si="0"/>
        <v>2231</v>
      </c>
      <c r="F41" s="11">
        <f ca="1">E41/30</f>
        <v>74.36666666666666</v>
      </c>
      <c r="G41" s="11">
        <f ca="1">F41/12</f>
        <v>6.197222222222222</v>
      </c>
      <c r="H41" s="12" t="s">
        <v>101</v>
      </c>
      <c r="I41" s="96" t="s">
        <v>137</v>
      </c>
      <c r="K41" s="105">
        <v>1</v>
      </c>
      <c r="L41" s="105"/>
      <c r="M41" s="105"/>
    </row>
    <row r="42" spans="1:13" x14ac:dyDescent="0.25">
      <c r="A42" s="21">
        <v>39</v>
      </c>
      <c r="B42" s="17" t="s">
        <v>1697</v>
      </c>
      <c r="C42" s="16" t="s">
        <v>1699</v>
      </c>
      <c r="D42" s="13">
        <v>42566</v>
      </c>
      <c r="E42" s="10">
        <f t="shared" ca="1" si="0"/>
        <v>2300</v>
      </c>
      <c r="F42" s="11">
        <f t="shared" ref="F42:F53" ca="1" si="5">E42/30</f>
        <v>76.666666666666671</v>
      </c>
      <c r="G42" s="11">
        <f t="shared" ref="G42:G53" ca="1" si="6">F42/12</f>
        <v>6.3888888888888893</v>
      </c>
      <c r="H42" s="12" t="s">
        <v>101</v>
      </c>
      <c r="I42" s="22" t="s">
        <v>1754</v>
      </c>
      <c r="K42" s="105">
        <v>1</v>
      </c>
      <c r="L42" s="105">
        <v>1</v>
      </c>
      <c r="M42" s="105"/>
    </row>
    <row r="43" spans="1:13" x14ac:dyDescent="0.25">
      <c r="A43" s="21">
        <v>40</v>
      </c>
      <c r="B43" s="17" t="s">
        <v>1701</v>
      </c>
      <c r="C43" s="16" t="s">
        <v>1700</v>
      </c>
      <c r="D43" s="13">
        <v>42578</v>
      </c>
      <c r="E43" s="10">
        <f t="shared" ca="1" si="0"/>
        <v>2288</v>
      </c>
      <c r="F43" s="11">
        <f t="shared" ca="1" si="5"/>
        <v>76.266666666666666</v>
      </c>
      <c r="G43" s="11">
        <f t="shared" ca="1" si="6"/>
        <v>6.3555555555555552</v>
      </c>
      <c r="H43" s="12" t="s">
        <v>101</v>
      </c>
      <c r="I43" s="22" t="s">
        <v>1755</v>
      </c>
      <c r="K43" s="105">
        <v>1</v>
      </c>
      <c r="L43" s="105"/>
      <c r="M43" s="105"/>
    </row>
    <row r="44" spans="1:13" x14ac:dyDescent="0.25">
      <c r="A44" s="21">
        <v>41</v>
      </c>
      <c r="B44" s="17" t="s">
        <v>1709</v>
      </c>
      <c r="C44" s="16" t="s">
        <v>1708</v>
      </c>
      <c r="D44" s="100">
        <v>42622</v>
      </c>
      <c r="E44" s="10">
        <f t="shared" ca="1" si="0"/>
        <v>2244</v>
      </c>
      <c r="F44" s="11">
        <f t="shared" ca="1" si="5"/>
        <v>74.8</v>
      </c>
      <c r="G44" s="11">
        <f t="shared" ca="1" si="6"/>
        <v>6.2333333333333334</v>
      </c>
      <c r="H44" s="101" t="s">
        <v>101</v>
      </c>
      <c r="I44" s="22" t="s">
        <v>1755</v>
      </c>
      <c r="K44" s="105">
        <v>1</v>
      </c>
      <c r="L44" s="105"/>
      <c r="M44" s="105"/>
    </row>
    <row r="45" spans="1:13" x14ac:dyDescent="0.25">
      <c r="A45" s="21">
        <v>42</v>
      </c>
      <c r="B45" s="17" t="s">
        <v>1721</v>
      </c>
      <c r="C45" s="16" t="s">
        <v>1722</v>
      </c>
      <c r="D45" s="100">
        <v>42769</v>
      </c>
      <c r="E45" s="10">
        <f t="shared" ca="1" si="0"/>
        <v>2097</v>
      </c>
      <c r="F45" s="11">
        <f t="shared" ca="1" si="5"/>
        <v>69.900000000000006</v>
      </c>
      <c r="G45" s="11">
        <f t="shared" ca="1" si="6"/>
        <v>5.8250000000000002</v>
      </c>
      <c r="H45" s="101" t="s">
        <v>101</v>
      </c>
      <c r="I45" s="22" t="s">
        <v>1755</v>
      </c>
      <c r="K45" s="105">
        <v>1</v>
      </c>
      <c r="L45" s="105"/>
      <c r="M45" s="105"/>
    </row>
    <row r="46" spans="1:13" x14ac:dyDescent="0.25">
      <c r="A46" s="21">
        <v>43</v>
      </c>
      <c r="B46" s="15" t="s">
        <v>1725</v>
      </c>
      <c r="C46" s="16" t="s">
        <v>1726</v>
      </c>
      <c r="D46" s="100">
        <v>42786</v>
      </c>
      <c r="E46" s="10">
        <f t="shared" ca="1" si="0"/>
        <v>2080</v>
      </c>
      <c r="F46" s="11">
        <f t="shared" ca="1" si="5"/>
        <v>69.333333333333329</v>
      </c>
      <c r="G46" s="11">
        <f t="shared" ca="1" si="6"/>
        <v>5.7777777777777777</v>
      </c>
      <c r="H46" s="101" t="s">
        <v>101</v>
      </c>
      <c r="I46" s="22" t="s">
        <v>1755</v>
      </c>
      <c r="K46" s="105">
        <v>1</v>
      </c>
      <c r="L46" s="105"/>
      <c r="M46" s="105"/>
    </row>
    <row r="47" spans="1:13" x14ac:dyDescent="0.25">
      <c r="A47" s="21">
        <v>44</v>
      </c>
      <c r="B47" s="17" t="s">
        <v>1747</v>
      </c>
      <c r="C47" s="16" t="s">
        <v>1746</v>
      </c>
      <c r="D47" s="100">
        <v>43243</v>
      </c>
      <c r="E47" s="10">
        <f t="shared" ca="1" si="0"/>
        <v>1623</v>
      </c>
      <c r="F47" s="11">
        <f t="shared" ca="1" si="5"/>
        <v>54.1</v>
      </c>
      <c r="G47" s="11">
        <f t="shared" ca="1" si="6"/>
        <v>4.5083333333333337</v>
      </c>
      <c r="H47" s="101" t="s">
        <v>101</v>
      </c>
      <c r="I47" s="96" t="s">
        <v>137</v>
      </c>
      <c r="K47" s="105">
        <v>1</v>
      </c>
      <c r="L47" s="105"/>
      <c r="M47" s="105"/>
    </row>
    <row r="48" spans="1:13" x14ac:dyDescent="0.25">
      <c r="A48" s="21">
        <v>45</v>
      </c>
      <c r="B48" s="15" t="s">
        <v>1738</v>
      </c>
      <c r="C48" s="16" t="s">
        <v>1739</v>
      </c>
      <c r="D48" s="100">
        <v>43150</v>
      </c>
      <c r="E48" s="10">
        <f t="shared" ca="1" si="0"/>
        <v>1716</v>
      </c>
      <c r="F48" s="11">
        <f t="shared" ca="1" si="5"/>
        <v>57.2</v>
      </c>
      <c r="G48" s="11">
        <f t="shared" ca="1" si="6"/>
        <v>4.7666666666666666</v>
      </c>
      <c r="H48" s="101" t="s">
        <v>101</v>
      </c>
      <c r="I48" s="22" t="s">
        <v>1756</v>
      </c>
      <c r="K48" s="105">
        <v>1</v>
      </c>
      <c r="L48" s="105"/>
      <c r="M48" s="105"/>
    </row>
    <row r="49" spans="1:13" x14ac:dyDescent="0.25">
      <c r="A49" s="21">
        <v>46</v>
      </c>
      <c r="B49" s="17" t="s">
        <v>1741</v>
      </c>
      <c r="C49" s="16" t="s">
        <v>1740</v>
      </c>
      <c r="D49" s="100">
        <v>43180</v>
      </c>
      <c r="E49" s="10">
        <f t="shared" ca="1" si="0"/>
        <v>1686</v>
      </c>
      <c r="F49" s="11">
        <f t="shared" ca="1" si="5"/>
        <v>56.2</v>
      </c>
      <c r="G49" s="11">
        <f t="shared" ca="1" si="6"/>
        <v>4.6833333333333336</v>
      </c>
      <c r="H49" s="101" t="s">
        <v>101</v>
      </c>
      <c r="I49" s="22" t="s">
        <v>1755</v>
      </c>
      <c r="K49" s="105">
        <v>1</v>
      </c>
      <c r="L49" s="105"/>
      <c r="M49" s="105"/>
    </row>
    <row r="50" spans="1:13" x14ac:dyDescent="0.25">
      <c r="A50" s="21">
        <v>47</v>
      </c>
      <c r="B50" s="17" t="s">
        <v>1744</v>
      </c>
      <c r="C50" s="16" t="s">
        <v>1745</v>
      </c>
      <c r="D50" s="100">
        <v>43210</v>
      </c>
      <c r="E50" s="10">
        <f t="shared" ca="1" si="0"/>
        <v>1656</v>
      </c>
      <c r="F50" s="11">
        <f t="shared" ca="1" si="5"/>
        <v>55.2</v>
      </c>
      <c r="G50" s="11">
        <f t="shared" ca="1" si="6"/>
        <v>4.6000000000000005</v>
      </c>
      <c r="H50" s="101" t="s">
        <v>101</v>
      </c>
      <c r="I50" s="22" t="s">
        <v>1755</v>
      </c>
      <c r="K50" s="105">
        <v>1</v>
      </c>
      <c r="L50" s="105"/>
      <c r="M50" s="105"/>
    </row>
    <row r="51" spans="1:13" x14ac:dyDescent="0.25">
      <c r="A51" s="21">
        <v>48</v>
      </c>
      <c r="B51" s="15" t="s">
        <v>1748</v>
      </c>
      <c r="C51" s="16" t="s">
        <v>1749</v>
      </c>
      <c r="D51" s="100">
        <v>43297</v>
      </c>
      <c r="E51" s="10">
        <f t="shared" ca="1" si="0"/>
        <v>1569</v>
      </c>
      <c r="F51" s="11">
        <f t="shared" ca="1" si="5"/>
        <v>52.3</v>
      </c>
      <c r="G51" s="11">
        <f t="shared" ca="1" si="6"/>
        <v>4.3583333333333334</v>
      </c>
      <c r="H51" s="101" t="s">
        <v>101</v>
      </c>
      <c r="I51" s="22" t="s">
        <v>1757</v>
      </c>
      <c r="K51" s="105">
        <v>1</v>
      </c>
      <c r="L51" s="105"/>
      <c r="M51" s="105"/>
    </row>
    <row r="52" spans="1:13" x14ac:dyDescent="0.25">
      <c r="A52" s="21">
        <v>49</v>
      </c>
      <c r="B52" s="17" t="s">
        <v>1767</v>
      </c>
      <c r="C52" s="16" t="s">
        <v>1768</v>
      </c>
      <c r="D52" s="100">
        <v>43496</v>
      </c>
      <c r="E52" s="10">
        <f t="shared" ca="1" si="0"/>
        <v>1370</v>
      </c>
      <c r="F52" s="11">
        <f t="shared" ca="1" si="5"/>
        <v>45.666666666666664</v>
      </c>
      <c r="G52" s="11">
        <f t="shared" ca="1" si="6"/>
        <v>3.8055555555555554</v>
      </c>
      <c r="H52" s="101" t="s">
        <v>101</v>
      </c>
      <c r="I52" s="96" t="s">
        <v>137</v>
      </c>
      <c r="K52" s="105">
        <v>1</v>
      </c>
      <c r="L52" s="105"/>
      <c r="M52" s="105"/>
    </row>
    <row r="53" spans="1:13" x14ac:dyDescent="0.25">
      <c r="A53" s="21">
        <v>50</v>
      </c>
      <c r="B53" s="17" t="s">
        <v>1770</v>
      </c>
      <c r="C53" s="16" t="s">
        <v>1769</v>
      </c>
      <c r="D53" s="100">
        <v>43524</v>
      </c>
      <c r="E53" s="10">
        <f t="shared" ca="1" si="0"/>
        <v>1342</v>
      </c>
      <c r="F53" s="11">
        <f t="shared" ca="1" si="5"/>
        <v>44.733333333333334</v>
      </c>
      <c r="G53" s="11">
        <f t="shared" ca="1" si="6"/>
        <v>3.7277777777777779</v>
      </c>
      <c r="H53" s="101" t="s">
        <v>101</v>
      </c>
      <c r="I53" s="22" t="s">
        <v>1771</v>
      </c>
      <c r="K53" s="105">
        <v>1</v>
      </c>
      <c r="L53" s="105"/>
      <c r="M53" s="105"/>
    </row>
    <row r="54" spans="1:13" x14ac:dyDescent="0.25">
      <c r="E54" s="10"/>
      <c r="F54" s="11"/>
      <c r="G54" s="11"/>
    </row>
    <row r="55" spans="1:13" x14ac:dyDescent="0.25">
      <c r="A55" s="159" t="s">
        <v>95</v>
      </c>
      <c r="B55" s="160"/>
      <c r="C55" s="161"/>
      <c r="D55" s="5"/>
      <c r="E55" s="6"/>
      <c r="F55" s="14"/>
      <c r="G55" s="14"/>
      <c r="H55" s="8"/>
      <c r="I55" s="8"/>
      <c r="J55" s="8"/>
      <c r="K55" s="8"/>
      <c r="L55" s="8"/>
      <c r="M55" s="8"/>
    </row>
    <row r="56" spans="1:13" x14ac:dyDescent="0.25">
      <c r="A56" s="21">
        <v>1</v>
      </c>
      <c r="B56" s="15" t="s">
        <v>3</v>
      </c>
      <c r="C56" s="16" t="s">
        <v>55</v>
      </c>
      <c r="D56" s="13">
        <v>39772</v>
      </c>
      <c r="E56" s="10">
        <f t="shared" ref="E56:E61" ca="1" si="7">$D$1-D56</f>
        <v>5094</v>
      </c>
      <c r="F56" s="11">
        <f t="shared" ref="F56:F61" ca="1" si="8">E56/30</f>
        <v>169.8</v>
      </c>
      <c r="G56" s="11">
        <f t="shared" ref="G56:G61" ca="1" si="9">F56/12</f>
        <v>14.15</v>
      </c>
      <c r="H56" s="12" t="s">
        <v>101</v>
      </c>
      <c r="I56" s="65" t="s">
        <v>137</v>
      </c>
      <c r="K56" s="105">
        <v>1</v>
      </c>
      <c r="L56" s="105"/>
      <c r="M56" s="105"/>
    </row>
    <row r="57" spans="1:13" x14ac:dyDescent="0.25">
      <c r="A57" s="21">
        <v>2</v>
      </c>
      <c r="B57" s="15" t="s">
        <v>5</v>
      </c>
      <c r="C57" s="16" t="s">
        <v>56</v>
      </c>
      <c r="D57" s="13">
        <v>38632</v>
      </c>
      <c r="E57" s="10">
        <f t="shared" ca="1" si="7"/>
        <v>6234</v>
      </c>
      <c r="F57" s="11">
        <f t="shared" ca="1" si="8"/>
        <v>207.8</v>
      </c>
      <c r="G57" s="11">
        <f t="shared" ca="1" si="9"/>
        <v>17.316666666666666</v>
      </c>
      <c r="H57" s="12" t="s">
        <v>101</v>
      </c>
      <c r="I57" s="12" t="s">
        <v>137</v>
      </c>
      <c r="K57" s="105">
        <v>1</v>
      </c>
      <c r="L57" s="105"/>
      <c r="M57" s="105"/>
    </row>
    <row r="58" spans="1:13" x14ac:dyDescent="0.25">
      <c r="A58" s="21">
        <v>3</v>
      </c>
      <c r="B58" s="15" t="s">
        <v>57</v>
      </c>
      <c r="C58" s="16" t="s">
        <v>58</v>
      </c>
      <c r="D58" s="13">
        <v>39190</v>
      </c>
      <c r="E58" s="10">
        <f t="shared" ca="1" si="7"/>
        <v>5676</v>
      </c>
      <c r="F58" s="11">
        <f t="shared" ca="1" si="8"/>
        <v>189.2</v>
      </c>
      <c r="G58" s="11">
        <f t="shared" ca="1" si="9"/>
        <v>15.766666666666666</v>
      </c>
      <c r="H58" s="12" t="s">
        <v>101</v>
      </c>
      <c r="I58" s="12" t="s">
        <v>137</v>
      </c>
      <c r="K58" s="105">
        <v>1</v>
      </c>
      <c r="L58" s="105">
        <v>1</v>
      </c>
      <c r="M58" s="105"/>
    </row>
    <row r="59" spans="1:13" x14ac:dyDescent="0.25">
      <c r="A59" s="21">
        <v>4</v>
      </c>
      <c r="B59" s="15" t="s">
        <v>8</v>
      </c>
      <c r="C59" s="16" t="s">
        <v>59</v>
      </c>
      <c r="D59" s="13">
        <v>40066</v>
      </c>
      <c r="E59" s="10">
        <f t="shared" ca="1" si="7"/>
        <v>4800</v>
      </c>
      <c r="F59" s="11">
        <f t="shared" ca="1" si="8"/>
        <v>160</v>
      </c>
      <c r="G59" s="11">
        <f t="shared" ca="1" si="9"/>
        <v>13.333333333333334</v>
      </c>
      <c r="H59" s="12" t="s">
        <v>101</v>
      </c>
      <c r="I59" s="12" t="s">
        <v>137</v>
      </c>
      <c r="K59" s="105">
        <v>1</v>
      </c>
      <c r="L59" s="105"/>
      <c r="M59" s="105"/>
    </row>
    <row r="60" spans="1:13" x14ac:dyDescent="0.25">
      <c r="A60" s="21">
        <v>5</v>
      </c>
      <c r="B60" s="15" t="s">
        <v>10</v>
      </c>
      <c r="C60" s="16" t="s">
        <v>60</v>
      </c>
      <c r="D60" s="13">
        <v>40066</v>
      </c>
      <c r="E60" s="10">
        <f t="shared" ca="1" si="7"/>
        <v>4800</v>
      </c>
      <c r="F60" s="11">
        <f t="shared" ca="1" si="8"/>
        <v>160</v>
      </c>
      <c r="G60" s="11">
        <f t="shared" ca="1" si="9"/>
        <v>13.333333333333334</v>
      </c>
      <c r="H60" s="12" t="s">
        <v>101</v>
      </c>
      <c r="I60" s="12" t="s">
        <v>137</v>
      </c>
      <c r="K60" s="105">
        <v>1</v>
      </c>
      <c r="L60" s="105"/>
      <c r="M60" s="105"/>
    </row>
    <row r="61" spans="1:13" x14ac:dyDescent="0.25">
      <c r="A61" s="21">
        <v>6</v>
      </c>
      <c r="B61" s="17" t="s">
        <v>12</v>
      </c>
      <c r="C61" s="16" t="s">
        <v>61</v>
      </c>
      <c r="D61" s="13">
        <v>39716</v>
      </c>
      <c r="E61" s="10">
        <f t="shared" ca="1" si="7"/>
        <v>5150</v>
      </c>
      <c r="F61" s="11">
        <f t="shared" ca="1" si="8"/>
        <v>171.66666666666666</v>
      </c>
      <c r="G61" s="11">
        <f t="shared" ca="1" si="9"/>
        <v>14.305555555555555</v>
      </c>
      <c r="H61" s="12" t="s">
        <v>101</v>
      </c>
      <c r="I61" s="12" t="s">
        <v>137</v>
      </c>
      <c r="K61" s="105">
        <v>1</v>
      </c>
      <c r="L61" s="105">
        <v>1</v>
      </c>
      <c r="M61" s="105"/>
    </row>
    <row r="62" spans="1:13" x14ac:dyDescent="0.25">
      <c r="A62" s="21">
        <v>7</v>
      </c>
      <c r="B62" s="17" t="s">
        <v>13</v>
      </c>
      <c r="C62" s="16" t="s">
        <v>1710</v>
      </c>
      <c r="D62" s="13">
        <v>40130</v>
      </c>
      <c r="E62" s="10">
        <f ca="1">$D$1-D62</f>
        <v>4736</v>
      </c>
      <c r="F62" s="11">
        <f ca="1">E62/30</f>
        <v>157.86666666666667</v>
      </c>
      <c r="G62" s="11">
        <f ca="1">F62/12</f>
        <v>13.155555555555557</v>
      </c>
      <c r="H62" s="12" t="s">
        <v>101</v>
      </c>
      <c r="I62" s="12" t="s">
        <v>137</v>
      </c>
      <c r="K62" s="105">
        <v>1</v>
      </c>
      <c r="L62" s="105">
        <v>1</v>
      </c>
      <c r="M62" s="105"/>
    </row>
    <row r="63" spans="1:13" x14ac:dyDescent="0.25">
      <c r="A63" s="21">
        <v>8</v>
      </c>
      <c r="B63" s="15" t="s">
        <v>14</v>
      </c>
      <c r="C63" s="16" t="s">
        <v>1711</v>
      </c>
      <c r="D63" s="13">
        <v>40527</v>
      </c>
      <c r="E63" s="10">
        <f t="shared" ref="E63:E77" ca="1" si="10">$D$1-D63</f>
        <v>4339</v>
      </c>
      <c r="F63" s="11">
        <f t="shared" ref="F63:F77" ca="1" si="11">E63/30</f>
        <v>144.63333333333333</v>
      </c>
      <c r="G63" s="11">
        <f t="shared" ref="G63:G77" ca="1" si="12">F63/12</f>
        <v>12.052777777777777</v>
      </c>
      <c r="H63" s="12" t="s">
        <v>101</v>
      </c>
      <c r="I63" s="12" t="s">
        <v>137</v>
      </c>
      <c r="K63" s="105">
        <v>1</v>
      </c>
      <c r="L63" s="105"/>
      <c r="M63" s="105"/>
    </row>
    <row r="64" spans="1:13" x14ac:dyDescent="0.25">
      <c r="A64" s="21">
        <v>9</v>
      </c>
      <c r="B64" s="17" t="s">
        <v>15</v>
      </c>
      <c r="C64" s="16" t="s">
        <v>1650</v>
      </c>
      <c r="D64" s="13">
        <v>40158</v>
      </c>
      <c r="E64" s="10">
        <f t="shared" ca="1" si="10"/>
        <v>4708</v>
      </c>
      <c r="F64" s="11">
        <f t="shared" ca="1" si="11"/>
        <v>156.93333333333334</v>
      </c>
      <c r="G64" s="11">
        <f t="shared" ca="1" si="12"/>
        <v>13.077777777777778</v>
      </c>
      <c r="H64" s="12" t="s">
        <v>101</v>
      </c>
      <c r="I64" s="12" t="s">
        <v>137</v>
      </c>
      <c r="J64" s="84"/>
      <c r="K64" s="105">
        <v>1</v>
      </c>
      <c r="L64" s="105">
        <v>1</v>
      </c>
      <c r="M64" s="105"/>
    </row>
    <row r="65" spans="1:13" x14ac:dyDescent="0.25">
      <c r="A65" s="21">
        <v>10</v>
      </c>
      <c r="B65" s="17" t="s">
        <v>17</v>
      </c>
      <c r="C65" s="16" t="s">
        <v>1651</v>
      </c>
      <c r="D65" s="13">
        <v>40563</v>
      </c>
      <c r="E65" s="10">
        <f t="shared" ca="1" si="10"/>
        <v>4303</v>
      </c>
      <c r="F65" s="11">
        <f t="shared" ca="1" si="11"/>
        <v>143.43333333333334</v>
      </c>
      <c r="G65" s="11">
        <f t="shared" ca="1" si="12"/>
        <v>11.952777777777778</v>
      </c>
      <c r="H65" s="12" t="s">
        <v>101</v>
      </c>
      <c r="I65" s="12" t="s">
        <v>137</v>
      </c>
      <c r="K65" s="105">
        <v>1</v>
      </c>
      <c r="L65" s="105">
        <v>1</v>
      </c>
      <c r="M65" s="105"/>
    </row>
    <row r="66" spans="1:13" x14ac:dyDescent="0.25">
      <c r="A66" s="21">
        <v>11</v>
      </c>
      <c r="B66" s="17" t="s">
        <v>18</v>
      </c>
      <c r="C66" s="16" t="s">
        <v>62</v>
      </c>
      <c r="D66" s="13">
        <v>40385</v>
      </c>
      <c r="E66" s="10">
        <f t="shared" ca="1" si="10"/>
        <v>4481</v>
      </c>
      <c r="F66" s="11">
        <f t="shared" ca="1" si="11"/>
        <v>149.36666666666667</v>
      </c>
      <c r="G66" s="11">
        <f t="shared" ca="1" si="12"/>
        <v>12.447222222222223</v>
      </c>
      <c r="H66" s="12" t="s">
        <v>101</v>
      </c>
      <c r="I66" s="12" t="s">
        <v>137</v>
      </c>
      <c r="K66" s="105">
        <v>1</v>
      </c>
      <c r="L66" s="105">
        <v>1</v>
      </c>
      <c r="M66" s="105"/>
    </row>
    <row r="67" spans="1:13" x14ac:dyDescent="0.25">
      <c r="A67" s="21">
        <v>12</v>
      </c>
      <c r="B67" s="15" t="s">
        <v>20</v>
      </c>
      <c r="C67" s="16" t="s">
        <v>63</v>
      </c>
      <c r="D67" s="13">
        <v>40568</v>
      </c>
      <c r="E67" s="10">
        <f t="shared" ca="1" si="10"/>
        <v>4298</v>
      </c>
      <c r="F67" s="11">
        <f t="shared" ca="1" si="11"/>
        <v>143.26666666666668</v>
      </c>
      <c r="G67" s="11">
        <f t="shared" ca="1" si="12"/>
        <v>11.93888888888889</v>
      </c>
      <c r="H67" s="12" t="s">
        <v>101</v>
      </c>
      <c r="I67" s="12" t="s">
        <v>137</v>
      </c>
      <c r="K67" s="105">
        <v>1</v>
      </c>
      <c r="L67" s="105">
        <v>1</v>
      </c>
      <c r="M67" s="105"/>
    </row>
    <row r="68" spans="1:13" x14ac:dyDescent="0.25">
      <c r="A68" s="21">
        <v>13</v>
      </c>
      <c r="B68" s="15" t="s">
        <v>22</v>
      </c>
      <c r="C68" s="16" t="s">
        <v>64</v>
      </c>
      <c r="D68" s="13">
        <v>40736</v>
      </c>
      <c r="E68" s="10">
        <f t="shared" ca="1" si="10"/>
        <v>4130</v>
      </c>
      <c r="F68" s="11">
        <f t="shared" ca="1" si="11"/>
        <v>137.66666666666666</v>
      </c>
      <c r="G68" s="11">
        <f t="shared" ca="1" si="12"/>
        <v>11.472222222222221</v>
      </c>
      <c r="H68" s="12" t="s">
        <v>101</v>
      </c>
      <c r="I68" s="12" t="s">
        <v>137</v>
      </c>
      <c r="K68" s="105">
        <v>1</v>
      </c>
      <c r="L68" s="105"/>
      <c r="M68" s="105"/>
    </row>
    <row r="69" spans="1:13" x14ac:dyDescent="0.25">
      <c r="A69" s="21">
        <v>14</v>
      </c>
      <c r="B69" s="15" t="s">
        <v>24</v>
      </c>
      <c r="C69" s="16" t="s">
        <v>65</v>
      </c>
      <c r="D69" s="13">
        <v>41557</v>
      </c>
      <c r="E69" s="10">
        <f t="shared" ca="1" si="10"/>
        <v>3309</v>
      </c>
      <c r="F69" s="11">
        <f t="shared" ca="1" si="11"/>
        <v>110.3</v>
      </c>
      <c r="G69" s="11">
        <f t="shared" ca="1" si="12"/>
        <v>9.1916666666666664</v>
      </c>
      <c r="H69" s="12" t="s">
        <v>101</v>
      </c>
      <c r="I69" s="12" t="s">
        <v>137</v>
      </c>
      <c r="K69" s="105">
        <v>1</v>
      </c>
      <c r="L69" s="105"/>
      <c r="M69" s="105"/>
    </row>
    <row r="70" spans="1:13" x14ac:dyDescent="0.25">
      <c r="A70" s="21">
        <v>15</v>
      </c>
      <c r="B70" s="15" t="s">
        <v>26</v>
      </c>
      <c r="C70" s="16" t="s">
        <v>66</v>
      </c>
      <c r="D70" s="13">
        <v>40868</v>
      </c>
      <c r="E70" s="10">
        <f t="shared" ca="1" si="10"/>
        <v>3998</v>
      </c>
      <c r="F70" s="11">
        <f t="shared" ca="1" si="11"/>
        <v>133.26666666666668</v>
      </c>
      <c r="G70" s="11">
        <f t="shared" ca="1" si="12"/>
        <v>11.105555555555556</v>
      </c>
      <c r="H70" s="12" t="s">
        <v>101</v>
      </c>
      <c r="I70" s="12" t="s">
        <v>137</v>
      </c>
      <c r="K70" s="105">
        <v>1</v>
      </c>
      <c r="L70" s="105">
        <v>1</v>
      </c>
      <c r="M70" s="105"/>
    </row>
    <row r="71" spans="1:13" x14ac:dyDescent="0.25">
      <c r="A71" s="21">
        <v>16</v>
      </c>
      <c r="B71" s="17" t="s">
        <v>1713</v>
      </c>
      <c r="C71" s="16" t="s">
        <v>1712</v>
      </c>
      <c r="D71" s="13">
        <v>42532</v>
      </c>
      <c r="E71" s="10">
        <f t="shared" ca="1" si="10"/>
        <v>2334</v>
      </c>
      <c r="F71" s="11">
        <f t="shared" ca="1" si="11"/>
        <v>77.8</v>
      </c>
      <c r="G71" s="11">
        <f t="shared" ca="1" si="12"/>
        <v>6.4833333333333334</v>
      </c>
      <c r="H71" s="12" t="s">
        <v>101</v>
      </c>
      <c r="I71" s="109" t="s">
        <v>1758</v>
      </c>
      <c r="K71" s="105">
        <v>1</v>
      </c>
      <c r="L71" s="105"/>
      <c r="M71" s="105"/>
    </row>
    <row r="72" spans="1:13" x14ac:dyDescent="0.25">
      <c r="A72" s="21">
        <v>17</v>
      </c>
      <c r="B72" s="117" t="s">
        <v>1715</v>
      </c>
      <c r="C72" s="16" t="s">
        <v>1714</v>
      </c>
      <c r="D72" s="13">
        <v>42515</v>
      </c>
      <c r="E72" s="10">
        <f t="shared" ca="1" si="10"/>
        <v>2351</v>
      </c>
      <c r="F72" s="11">
        <f t="shared" ca="1" si="11"/>
        <v>78.36666666666666</v>
      </c>
      <c r="G72" s="11">
        <f t="shared" ca="1" si="12"/>
        <v>6.530555555555555</v>
      </c>
      <c r="H72" s="12" t="s">
        <v>101</v>
      </c>
      <c r="I72" s="22" t="s">
        <v>1759</v>
      </c>
      <c r="K72" s="105">
        <v>1</v>
      </c>
      <c r="L72" s="105">
        <v>1</v>
      </c>
      <c r="M72" s="105"/>
    </row>
    <row r="73" spans="1:13" x14ac:dyDescent="0.25">
      <c r="A73" s="21">
        <v>18</v>
      </c>
      <c r="B73" s="117" t="s">
        <v>1717</v>
      </c>
      <c r="C73" s="16" t="s">
        <v>1716</v>
      </c>
      <c r="D73" s="13">
        <v>42552</v>
      </c>
      <c r="E73" s="10">
        <f t="shared" ca="1" si="10"/>
        <v>2314</v>
      </c>
      <c r="F73" s="11">
        <f t="shared" ca="1" si="11"/>
        <v>77.13333333333334</v>
      </c>
      <c r="G73" s="11">
        <f t="shared" ca="1" si="12"/>
        <v>6.427777777777778</v>
      </c>
      <c r="H73" s="12" t="s">
        <v>101</v>
      </c>
      <c r="I73" s="22" t="s">
        <v>1759</v>
      </c>
      <c r="K73" s="105">
        <v>1</v>
      </c>
      <c r="L73" s="105"/>
      <c r="M73" s="105"/>
    </row>
    <row r="74" spans="1:13" x14ac:dyDescent="0.25">
      <c r="A74" s="21">
        <v>19</v>
      </c>
      <c r="B74" s="117" t="s">
        <v>1719</v>
      </c>
      <c r="C74" s="16" t="s">
        <v>1720</v>
      </c>
      <c r="D74" s="13">
        <v>42713</v>
      </c>
      <c r="E74" s="10">
        <f t="shared" ca="1" si="10"/>
        <v>2153</v>
      </c>
      <c r="F74" s="11">
        <f t="shared" ca="1" si="11"/>
        <v>71.766666666666666</v>
      </c>
      <c r="G74" s="11">
        <f t="shared" ca="1" si="12"/>
        <v>5.9805555555555552</v>
      </c>
      <c r="H74" s="12" t="s">
        <v>101</v>
      </c>
      <c r="I74" s="22" t="s">
        <v>1759</v>
      </c>
      <c r="K74" s="105">
        <v>1</v>
      </c>
      <c r="L74" s="105"/>
      <c r="M74" s="105"/>
    </row>
    <row r="75" spans="1:13" x14ac:dyDescent="0.25">
      <c r="A75" s="21">
        <v>20</v>
      </c>
      <c r="B75" s="117" t="s">
        <v>1728</v>
      </c>
      <c r="C75" s="16" t="s">
        <v>1727</v>
      </c>
      <c r="D75" s="13">
        <v>42798</v>
      </c>
      <c r="E75" s="10">
        <f t="shared" ca="1" si="10"/>
        <v>2068</v>
      </c>
      <c r="F75" s="11">
        <f t="shared" ca="1" si="11"/>
        <v>68.933333333333337</v>
      </c>
      <c r="G75" s="11">
        <f t="shared" ca="1" si="12"/>
        <v>5.7444444444444445</v>
      </c>
      <c r="H75" s="12" t="s">
        <v>101</v>
      </c>
      <c r="I75" s="22" t="s">
        <v>1759</v>
      </c>
      <c r="K75" s="105">
        <v>1</v>
      </c>
      <c r="L75" s="105">
        <v>1</v>
      </c>
      <c r="M75" s="105"/>
    </row>
    <row r="76" spans="1:13" x14ac:dyDescent="0.25">
      <c r="A76" s="21">
        <v>21</v>
      </c>
      <c r="B76" s="117" t="s">
        <v>1731</v>
      </c>
      <c r="C76" s="16" t="s">
        <v>1732</v>
      </c>
      <c r="D76" s="13">
        <v>43040</v>
      </c>
      <c r="E76" s="10">
        <f t="shared" ca="1" si="10"/>
        <v>1826</v>
      </c>
      <c r="F76" s="11">
        <f t="shared" ca="1" si="11"/>
        <v>60.866666666666667</v>
      </c>
      <c r="G76" s="11">
        <f t="shared" ca="1" si="12"/>
        <v>5.072222222222222</v>
      </c>
      <c r="H76" s="12" t="s">
        <v>101</v>
      </c>
      <c r="I76" s="22" t="s">
        <v>1759</v>
      </c>
      <c r="K76" s="105">
        <v>1</v>
      </c>
      <c r="L76" s="105"/>
      <c r="M76" s="105">
        <v>1</v>
      </c>
    </row>
    <row r="77" spans="1:13" x14ac:dyDescent="0.25">
      <c r="A77" s="21">
        <v>22</v>
      </c>
      <c r="B77" s="117" t="s">
        <v>1733</v>
      </c>
      <c r="C77" s="16" t="s">
        <v>1734</v>
      </c>
      <c r="D77" s="13">
        <v>43040</v>
      </c>
      <c r="E77" s="10">
        <f t="shared" ca="1" si="10"/>
        <v>1826</v>
      </c>
      <c r="F77" s="11">
        <f t="shared" ca="1" si="11"/>
        <v>60.866666666666667</v>
      </c>
      <c r="G77" s="11">
        <f t="shared" ca="1" si="12"/>
        <v>5.072222222222222</v>
      </c>
      <c r="H77" s="12" t="s">
        <v>101</v>
      </c>
      <c r="I77" s="22" t="s">
        <v>1759</v>
      </c>
      <c r="K77" s="105">
        <v>1</v>
      </c>
      <c r="L77" s="105"/>
      <c r="M77" s="105"/>
    </row>
    <row r="78" spans="1:13" x14ac:dyDescent="0.25">
      <c r="E78" s="10"/>
      <c r="F78" s="11"/>
      <c r="G78" s="11"/>
      <c r="K78" s="12"/>
      <c r="L78" s="12"/>
      <c r="M78" s="12"/>
    </row>
    <row r="79" spans="1:13" x14ac:dyDescent="0.25">
      <c r="A79" s="159" t="s">
        <v>67</v>
      </c>
      <c r="B79" s="160"/>
      <c r="C79" s="161"/>
      <c r="D79" s="5"/>
      <c r="E79" s="6"/>
      <c r="F79" s="14"/>
      <c r="G79" s="14"/>
      <c r="H79" s="8"/>
      <c r="I79" s="8"/>
      <c r="J79" s="8"/>
      <c r="K79" s="8"/>
      <c r="L79" s="8"/>
      <c r="M79" s="8"/>
    </row>
    <row r="80" spans="1:13" ht="22.5" x14ac:dyDescent="0.25">
      <c r="A80" s="21">
        <v>1</v>
      </c>
      <c r="B80" s="15" t="s">
        <v>3</v>
      </c>
      <c r="C80" s="16" t="s">
        <v>1816</v>
      </c>
      <c r="D80" s="13"/>
      <c r="E80" s="10"/>
      <c r="F80" s="11"/>
      <c r="G80" s="11"/>
      <c r="H80" s="12" t="s">
        <v>101</v>
      </c>
      <c r="I80" s="12" t="s">
        <v>137</v>
      </c>
      <c r="K80" s="105">
        <v>1</v>
      </c>
      <c r="L80" s="105">
        <v>1</v>
      </c>
      <c r="M80" s="105"/>
    </row>
    <row r="81" spans="1:13" x14ac:dyDescent="0.25">
      <c r="A81" s="21">
        <v>2</v>
      </c>
      <c r="B81" s="15" t="s">
        <v>5</v>
      </c>
      <c r="C81" s="16" t="s">
        <v>1817</v>
      </c>
      <c r="D81" s="13"/>
      <c r="E81" s="10"/>
      <c r="F81" s="11"/>
      <c r="G81" s="11"/>
      <c r="H81" s="12" t="s">
        <v>101</v>
      </c>
      <c r="I81" s="12" t="s">
        <v>137</v>
      </c>
      <c r="K81" s="105">
        <v>1</v>
      </c>
      <c r="L81" s="105"/>
      <c r="M81" s="105"/>
    </row>
    <row r="82" spans="1:13" ht="22.5" x14ac:dyDescent="0.25">
      <c r="A82" s="21">
        <v>3</v>
      </c>
      <c r="B82" s="17" t="s">
        <v>7</v>
      </c>
      <c r="C82" s="16" t="s">
        <v>1818</v>
      </c>
      <c r="D82" s="13"/>
      <c r="E82" s="10"/>
      <c r="F82" s="11"/>
      <c r="G82" s="11"/>
      <c r="H82" s="12" t="s">
        <v>101</v>
      </c>
      <c r="I82" s="12" t="s">
        <v>137</v>
      </c>
      <c r="K82" s="105">
        <v>1</v>
      </c>
      <c r="L82" s="105">
        <v>1</v>
      </c>
      <c r="M82" s="105"/>
    </row>
    <row r="83" spans="1:13" x14ac:dyDescent="0.25">
      <c r="A83" s="21">
        <v>4</v>
      </c>
      <c r="B83" s="17" t="s">
        <v>8</v>
      </c>
      <c r="C83" s="16" t="s">
        <v>1819</v>
      </c>
      <c r="D83" s="13"/>
      <c r="E83" s="10"/>
      <c r="F83" s="11"/>
      <c r="G83" s="11"/>
      <c r="H83" s="12" t="s">
        <v>101</v>
      </c>
      <c r="I83" s="12" t="s">
        <v>137</v>
      </c>
      <c r="K83" s="105">
        <v>1</v>
      </c>
      <c r="L83" s="105">
        <v>1</v>
      </c>
      <c r="M83" s="105"/>
    </row>
    <row r="84" spans="1:13" x14ac:dyDescent="0.25">
      <c r="A84" s="21">
        <v>5</v>
      </c>
      <c r="B84" s="17" t="s">
        <v>10</v>
      </c>
      <c r="C84" s="16" t="s">
        <v>1820</v>
      </c>
      <c r="D84" s="13"/>
      <c r="E84" s="10"/>
      <c r="F84" s="11"/>
      <c r="G84" s="11"/>
      <c r="H84" s="12" t="s">
        <v>101</v>
      </c>
      <c r="I84" s="12" t="s">
        <v>137</v>
      </c>
      <c r="K84" s="105">
        <v>1</v>
      </c>
      <c r="L84" s="105">
        <v>1</v>
      </c>
      <c r="M84" s="105"/>
    </row>
    <row r="85" spans="1:13" ht="22.5" x14ac:dyDescent="0.25">
      <c r="A85" s="21">
        <v>6</v>
      </c>
      <c r="B85" s="17" t="s">
        <v>12</v>
      </c>
      <c r="C85" s="16" t="s">
        <v>1821</v>
      </c>
      <c r="D85" s="13">
        <v>39264</v>
      </c>
      <c r="E85" s="10">
        <f t="shared" ref="E85:E115" ca="1" si="13">$D$1-D85</f>
        <v>5602</v>
      </c>
      <c r="F85" s="11">
        <f t="shared" ref="F85:F115" ca="1" si="14">E85/30</f>
        <v>186.73333333333332</v>
      </c>
      <c r="G85" s="11">
        <f t="shared" ref="G85:G115" ca="1" si="15">F85/12</f>
        <v>15.56111111111111</v>
      </c>
      <c r="H85" s="12" t="s">
        <v>101</v>
      </c>
      <c r="I85" s="12" t="s">
        <v>137</v>
      </c>
      <c r="K85" s="105">
        <v>1</v>
      </c>
      <c r="L85" s="105"/>
      <c r="M85" s="105"/>
    </row>
    <row r="86" spans="1:13" x14ac:dyDescent="0.25">
      <c r="A86" s="21">
        <v>7</v>
      </c>
      <c r="B86" s="15" t="s">
        <v>13</v>
      </c>
      <c r="C86" s="16" t="s">
        <v>1822</v>
      </c>
      <c r="D86" s="13">
        <v>39363</v>
      </c>
      <c r="E86" s="10">
        <f t="shared" ca="1" si="13"/>
        <v>5503</v>
      </c>
      <c r="F86" s="11">
        <f t="shared" ca="1" si="14"/>
        <v>183.43333333333334</v>
      </c>
      <c r="G86" s="11">
        <f t="shared" ca="1" si="15"/>
        <v>15.286111111111111</v>
      </c>
      <c r="H86" s="12" t="s">
        <v>101</v>
      </c>
      <c r="I86" s="12" t="s">
        <v>137</v>
      </c>
      <c r="K86" s="105">
        <v>1</v>
      </c>
      <c r="L86" s="105"/>
      <c r="M86" s="105"/>
    </row>
    <row r="87" spans="1:13" x14ac:dyDescent="0.25">
      <c r="A87" s="21">
        <v>8</v>
      </c>
      <c r="B87" s="15" t="s">
        <v>14</v>
      </c>
      <c r="C87" s="16" t="s">
        <v>68</v>
      </c>
      <c r="D87" s="13">
        <v>39473</v>
      </c>
      <c r="E87" s="10">
        <f t="shared" ca="1" si="13"/>
        <v>5393</v>
      </c>
      <c r="F87" s="11">
        <f t="shared" ca="1" si="14"/>
        <v>179.76666666666668</v>
      </c>
      <c r="G87" s="11">
        <f t="shared" ca="1" si="15"/>
        <v>14.980555555555556</v>
      </c>
      <c r="H87" s="12" t="s">
        <v>101</v>
      </c>
      <c r="I87" s="12" t="s">
        <v>137</v>
      </c>
      <c r="K87" s="105">
        <v>1</v>
      </c>
      <c r="L87" s="105"/>
      <c r="M87" s="105"/>
    </row>
    <row r="88" spans="1:13" ht="22.5" x14ac:dyDescent="0.25">
      <c r="A88" s="21">
        <v>9</v>
      </c>
      <c r="B88" s="17" t="s">
        <v>15</v>
      </c>
      <c r="C88" s="16" t="s">
        <v>1823</v>
      </c>
      <c r="D88" s="13">
        <v>39504</v>
      </c>
      <c r="E88" s="10">
        <f t="shared" ca="1" si="13"/>
        <v>5362</v>
      </c>
      <c r="F88" s="11">
        <f t="shared" ca="1" si="14"/>
        <v>178.73333333333332</v>
      </c>
      <c r="G88" s="11">
        <f t="shared" ca="1" si="15"/>
        <v>14.894444444444444</v>
      </c>
      <c r="H88" s="12" t="s">
        <v>101</v>
      </c>
      <c r="I88" s="12" t="s">
        <v>137</v>
      </c>
      <c r="K88" s="105">
        <v>1</v>
      </c>
      <c r="L88" s="105">
        <v>1</v>
      </c>
      <c r="M88" s="105"/>
    </row>
    <row r="89" spans="1:13" x14ac:dyDescent="0.25">
      <c r="A89" s="21">
        <v>10</v>
      </c>
      <c r="B89" s="17" t="s">
        <v>17</v>
      </c>
      <c r="C89" s="16" t="s">
        <v>1824</v>
      </c>
      <c r="D89" s="13">
        <v>39601</v>
      </c>
      <c r="E89" s="10">
        <f t="shared" ca="1" si="13"/>
        <v>5265</v>
      </c>
      <c r="F89" s="11">
        <f t="shared" ca="1" si="14"/>
        <v>175.5</v>
      </c>
      <c r="G89" s="11">
        <f t="shared" ca="1" si="15"/>
        <v>14.625</v>
      </c>
      <c r="H89" s="12" t="s">
        <v>101</v>
      </c>
      <c r="I89" s="12" t="s">
        <v>137</v>
      </c>
      <c r="K89" s="105">
        <v>1</v>
      </c>
      <c r="L89" s="105"/>
      <c r="M89" s="105"/>
    </row>
    <row r="90" spans="1:13" x14ac:dyDescent="0.25">
      <c r="A90" s="21">
        <v>11</v>
      </c>
      <c r="B90" s="17" t="s">
        <v>18</v>
      </c>
      <c r="C90" s="16" t="s">
        <v>1825</v>
      </c>
      <c r="D90" s="13">
        <v>39606</v>
      </c>
      <c r="E90" s="10">
        <f t="shared" ca="1" si="13"/>
        <v>5260</v>
      </c>
      <c r="F90" s="11">
        <f t="shared" ca="1" si="14"/>
        <v>175.33333333333334</v>
      </c>
      <c r="G90" s="11">
        <f t="shared" ca="1" si="15"/>
        <v>14.611111111111112</v>
      </c>
      <c r="H90" s="68" t="s">
        <v>101</v>
      </c>
      <c r="I90" s="12" t="s">
        <v>137</v>
      </c>
      <c r="K90" s="105">
        <v>1</v>
      </c>
      <c r="L90" s="105">
        <v>1</v>
      </c>
      <c r="M90" s="105"/>
    </row>
    <row r="91" spans="1:13" x14ac:dyDescent="0.25">
      <c r="A91" s="21">
        <v>12</v>
      </c>
      <c r="B91" s="15" t="s">
        <v>24</v>
      </c>
      <c r="C91" s="16" t="s">
        <v>1826</v>
      </c>
      <c r="D91" s="13">
        <v>40213</v>
      </c>
      <c r="E91" s="10">
        <f t="shared" ca="1" si="13"/>
        <v>4653</v>
      </c>
      <c r="F91" s="11">
        <f t="shared" ca="1" si="14"/>
        <v>155.1</v>
      </c>
      <c r="G91" s="11">
        <f t="shared" ca="1" si="15"/>
        <v>12.924999999999999</v>
      </c>
      <c r="H91" s="12" t="s">
        <v>101</v>
      </c>
      <c r="I91" s="12" t="s">
        <v>137</v>
      </c>
      <c r="K91" s="105">
        <v>1</v>
      </c>
      <c r="L91" s="105">
        <v>1</v>
      </c>
      <c r="M91" s="105"/>
    </row>
    <row r="92" spans="1:13" x14ac:dyDescent="0.25">
      <c r="A92" s="21">
        <v>13</v>
      </c>
      <c r="B92" s="17" t="s">
        <v>26</v>
      </c>
      <c r="C92" s="16" t="s">
        <v>1827</v>
      </c>
      <c r="D92" s="13">
        <v>40214</v>
      </c>
      <c r="E92" s="10">
        <f t="shared" ca="1" si="13"/>
        <v>4652</v>
      </c>
      <c r="F92" s="11">
        <f t="shared" ca="1" si="14"/>
        <v>155.06666666666666</v>
      </c>
      <c r="G92" s="11">
        <f t="shared" ca="1" si="15"/>
        <v>12.922222222222222</v>
      </c>
      <c r="H92" s="12" t="s">
        <v>101</v>
      </c>
      <c r="I92" s="12" t="s">
        <v>137</v>
      </c>
      <c r="K92" s="105">
        <v>1</v>
      </c>
      <c r="L92" s="105">
        <v>1</v>
      </c>
      <c r="M92" s="105"/>
    </row>
    <row r="93" spans="1:13" x14ac:dyDescent="0.25">
      <c r="A93" s="21">
        <v>14</v>
      </c>
      <c r="B93" s="17" t="s">
        <v>28</v>
      </c>
      <c r="C93" s="16" t="s">
        <v>1828</v>
      </c>
      <c r="D93" s="13">
        <v>40234</v>
      </c>
      <c r="E93" s="10">
        <f t="shared" ca="1" si="13"/>
        <v>4632</v>
      </c>
      <c r="F93" s="11">
        <f t="shared" ca="1" si="14"/>
        <v>154.4</v>
      </c>
      <c r="G93" s="11">
        <f t="shared" ca="1" si="15"/>
        <v>12.866666666666667</v>
      </c>
      <c r="H93" s="12" t="s">
        <v>101</v>
      </c>
      <c r="I93" s="12" t="s">
        <v>137</v>
      </c>
      <c r="K93" s="105">
        <v>1</v>
      </c>
      <c r="L93" s="105"/>
      <c r="M93" s="105"/>
    </row>
    <row r="94" spans="1:13" x14ac:dyDescent="0.25">
      <c r="A94" s="21">
        <v>15</v>
      </c>
      <c r="B94" s="17" t="s">
        <v>30</v>
      </c>
      <c r="C94" s="16" t="s">
        <v>1829</v>
      </c>
      <c r="D94" s="13">
        <v>40236</v>
      </c>
      <c r="E94" s="10">
        <f t="shared" ca="1" si="13"/>
        <v>4630</v>
      </c>
      <c r="F94" s="11">
        <f t="shared" ca="1" si="14"/>
        <v>154.33333333333334</v>
      </c>
      <c r="G94" s="11">
        <f t="shared" ca="1" si="15"/>
        <v>12.861111111111112</v>
      </c>
      <c r="H94" s="12" t="s">
        <v>101</v>
      </c>
      <c r="I94" s="12" t="s">
        <v>137</v>
      </c>
      <c r="K94" s="105">
        <v>1</v>
      </c>
      <c r="L94" s="105"/>
      <c r="M94" s="105"/>
    </row>
    <row r="95" spans="1:13" x14ac:dyDescent="0.25">
      <c r="A95" s="21">
        <v>16</v>
      </c>
      <c r="B95" s="15" t="s">
        <v>32</v>
      </c>
      <c r="C95" s="16" t="s">
        <v>1830</v>
      </c>
      <c r="D95" s="13">
        <v>40390</v>
      </c>
      <c r="E95" s="10">
        <f t="shared" ca="1" si="13"/>
        <v>4476</v>
      </c>
      <c r="F95" s="11">
        <f t="shared" ca="1" si="14"/>
        <v>149.19999999999999</v>
      </c>
      <c r="G95" s="11">
        <f t="shared" ca="1" si="15"/>
        <v>12.433333333333332</v>
      </c>
      <c r="H95" s="12" t="s">
        <v>101</v>
      </c>
      <c r="I95" s="12" t="s">
        <v>137</v>
      </c>
      <c r="K95" s="105">
        <v>1</v>
      </c>
      <c r="L95" s="105">
        <v>1</v>
      </c>
      <c r="M95" s="105"/>
    </row>
    <row r="96" spans="1:13" x14ac:dyDescent="0.25">
      <c r="A96" s="21">
        <v>17</v>
      </c>
      <c r="B96" s="17" t="s">
        <v>34</v>
      </c>
      <c r="C96" s="16" t="s">
        <v>1831</v>
      </c>
      <c r="D96" s="13">
        <v>40392</v>
      </c>
      <c r="E96" s="10">
        <f t="shared" ca="1" si="13"/>
        <v>4474</v>
      </c>
      <c r="F96" s="11">
        <f t="shared" ca="1" si="14"/>
        <v>149.13333333333333</v>
      </c>
      <c r="G96" s="11">
        <f t="shared" ca="1" si="15"/>
        <v>12.427777777777777</v>
      </c>
      <c r="H96" s="12" t="s">
        <v>101</v>
      </c>
      <c r="I96" s="12" t="s">
        <v>137</v>
      </c>
      <c r="K96" s="105">
        <v>1</v>
      </c>
      <c r="L96" s="105">
        <v>1</v>
      </c>
      <c r="M96" s="105"/>
    </row>
    <row r="97" spans="1:13" x14ac:dyDescent="0.25">
      <c r="A97" s="21">
        <v>18</v>
      </c>
      <c r="B97" s="15" t="s">
        <v>35</v>
      </c>
      <c r="C97" s="16" t="s">
        <v>1832</v>
      </c>
      <c r="D97" s="13">
        <v>40639</v>
      </c>
      <c r="E97" s="10">
        <f t="shared" ca="1" si="13"/>
        <v>4227</v>
      </c>
      <c r="F97" s="11">
        <f t="shared" ca="1" si="14"/>
        <v>140.9</v>
      </c>
      <c r="G97" s="11">
        <f t="shared" ca="1" si="15"/>
        <v>11.741666666666667</v>
      </c>
      <c r="H97" s="12" t="s">
        <v>101</v>
      </c>
      <c r="I97" s="12" t="s">
        <v>137</v>
      </c>
      <c r="K97" s="105">
        <v>1</v>
      </c>
      <c r="L97" s="105"/>
      <c r="M97" s="105"/>
    </row>
    <row r="98" spans="1:13" x14ac:dyDescent="0.25">
      <c r="A98" s="21">
        <v>19</v>
      </c>
      <c r="B98" s="15" t="s">
        <v>37</v>
      </c>
      <c r="C98" s="16" t="s">
        <v>1833</v>
      </c>
      <c r="D98" s="13">
        <v>40645</v>
      </c>
      <c r="E98" s="10">
        <f t="shared" ca="1" si="13"/>
        <v>4221</v>
      </c>
      <c r="F98" s="11">
        <f t="shared" ca="1" si="14"/>
        <v>140.69999999999999</v>
      </c>
      <c r="G98" s="11">
        <f t="shared" ca="1" si="15"/>
        <v>11.725</v>
      </c>
      <c r="H98" s="12" t="s">
        <v>101</v>
      </c>
      <c r="I98" s="12" t="s">
        <v>137</v>
      </c>
      <c r="K98" s="105">
        <v>1</v>
      </c>
      <c r="L98" s="105">
        <v>1</v>
      </c>
      <c r="M98" s="105"/>
    </row>
    <row r="99" spans="1:13" x14ac:dyDescent="0.25">
      <c r="A99" s="21">
        <v>20</v>
      </c>
      <c r="B99" s="17" t="s">
        <v>39</v>
      </c>
      <c r="C99" s="16" t="s">
        <v>1834</v>
      </c>
      <c r="D99" s="13">
        <v>40743</v>
      </c>
      <c r="E99" s="10">
        <f t="shared" ca="1" si="13"/>
        <v>4123</v>
      </c>
      <c r="F99" s="11">
        <f t="shared" ca="1" si="14"/>
        <v>137.43333333333334</v>
      </c>
      <c r="G99" s="11">
        <f t="shared" ca="1" si="15"/>
        <v>11.452777777777778</v>
      </c>
      <c r="H99" s="12" t="s">
        <v>101</v>
      </c>
      <c r="I99" s="12" t="s">
        <v>137</v>
      </c>
      <c r="K99" s="105">
        <v>1</v>
      </c>
      <c r="L99" s="105">
        <v>1</v>
      </c>
      <c r="M99" s="105"/>
    </row>
    <row r="100" spans="1:13" x14ac:dyDescent="0.25">
      <c r="A100" s="21">
        <v>21</v>
      </c>
      <c r="B100" s="15" t="s">
        <v>41</v>
      </c>
      <c r="C100" s="16" t="s">
        <v>1835</v>
      </c>
      <c r="D100" s="69">
        <v>40890</v>
      </c>
      <c r="E100" s="66">
        <f t="shared" ca="1" si="13"/>
        <v>3976</v>
      </c>
      <c r="F100" s="67">
        <f t="shared" ca="1" si="14"/>
        <v>132.53333333333333</v>
      </c>
      <c r="G100" s="67">
        <f t="shared" ca="1" si="15"/>
        <v>11.044444444444444</v>
      </c>
      <c r="H100" s="68" t="s">
        <v>101</v>
      </c>
      <c r="I100" s="12" t="s">
        <v>137</v>
      </c>
      <c r="K100" s="105">
        <v>1</v>
      </c>
      <c r="L100" s="105"/>
      <c r="M100" s="105"/>
    </row>
    <row r="101" spans="1:13" x14ac:dyDescent="0.25">
      <c r="A101" s="21">
        <v>22</v>
      </c>
      <c r="B101" s="15" t="s">
        <v>43</v>
      </c>
      <c r="C101" s="16" t="s">
        <v>1836</v>
      </c>
      <c r="D101" s="13">
        <v>40893</v>
      </c>
      <c r="E101" s="10">
        <f t="shared" ca="1" si="13"/>
        <v>3973</v>
      </c>
      <c r="F101" s="11">
        <f t="shared" ca="1" si="14"/>
        <v>132.43333333333334</v>
      </c>
      <c r="G101" s="11">
        <f t="shared" ca="1" si="15"/>
        <v>11.036111111111111</v>
      </c>
      <c r="H101" s="12" t="s">
        <v>101</v>
      </c>
      <c r="I101" s="12" t="s">
        <v>137</v>
      </c>
      <c r="K101" s="105">
        <v>1</v>
      </c>
      <c r="L101" s="105"/>
      <c r="M101" s="105"/>
    </row>
    <row r="102" spans="1:13" x14ac:dyDescent="0.25">
      <c r="A102" s="21">
        <v>23</v>
      </c>
      <c r="B102" s="15" t="s">
        <v>45</v>
      </c>
      <c r="C102" s="16" t="s">
        <v>1837</v>
      </c>
      <c r="D102" s="13">
        <v>40899</v>
      </c>
      <c r="E102" s="10">
        <f t="shared" ca="1" si="13"/>
        <v>3967</v>
      </c>
      <c r="F102" s="11">
        <f t="shared" ca="1" si="14"/>
        <v>132.23333333333332</v>
      </c>
      <c r="G102" s="11">
        <f t="shared" ca="1" si="15"/>
        <v>11.019444444444444</v>
      </c>
      <c r="H102" s="12" t="s">
        <v>101</v>
      </c>
      <c r="I102" s="12" t="s">
        <v>137</v>
      </c>
      <c r="K102" s="105">
        <v>1</v>
      </c>
      <c r="L102" s="105"/>
      <c r="M102" s="105"/>
    </row>
    <row r="103" spans="1:13" x14ac:dyDescent="0.25">
      <c r="A103" s="21">
        <v>24</v>
      </c>
      <c r="B103" s="17" t="s">
        <v>46</v>
      </c>
      <c r="C103" s="16" t="s">
        <v>1838</v>
      </c>
      <c r="D103" s="13">
        <v>41016</v>
      </c>
      <c r="E103" s="10">
        <f t="shared" ca="1" si="13"/>
        <v>3850</v>
      </c>
      <c r="F103" s="11">
        <f t="shared" ca="1" si="14"/>
        <v>128.33333333333334</v>
      </c>
      <c r="G103" s="11">
        <f t="shared" ca="1" si="15"/>
        <v>10.694444444444445</v>
      </c>
      <c r="H103" s="12" t="s">
        <v>101</v>
      </c>
      <c r="I103" s="12" t="s">
        <v>137</v>
      </c>
      <c r="K103" s="105">
        <v>1</v>
      </c>
      <c r="L103" s="105">
        <v>1</v>
      </c>
      <c r="M103" s="105"/>
    </row>
    <row r="104" spans="1:13" x14ac:dyDescent="0.25">
      <c r="A104" s="21">
        <v>25</v>
      </c>
      <c r="B104" s="18" t="s">
        <v>47</v>
      </c>
      <c r="C104" s="16" t="s">
        <v>1839</v>
      </c>
      <c r="D104" s="13">
        <v>41004</v>
      </c>
      <c r="E104" s="10">
        <f t="shared" ca="1" si="13"/>
        <v>3862</v>
      </c>
      <c r="F104" s="11">
        <f t="shared" ca="1" si="14"/>
        <v>128.73333333333332</v>
      </c>
      <c r="G104" s="11">
        <f t="shared" ca="1" si="15"/>
        <v>10.727777777777776</v>
      </c>
      <c r="H104" s="12" t="s">
        <v>101</v>
      </c>
      <c r="I104" s="12" t="s">
        <v>137</v>
      </c>
      <c r="K104" s="105">
        <v>1</v>
      </c>
      <c r="L104" s="105"/>
      <c r="M104" s="105"/>
    </row>
    <row r="105" spans="1:13" x14ac:dyDescent="0.25">
      <c r="A105" s="21">
        <v>26</v>
      </c>
      <c r="B105" s="15" t="s">
        <v>49</v>
      </c>
      <c r="C105" s="16" t="s">
        <v>1840</v>
      </c>
      <c r="D105" s="13">
        <v>41371</v>
      </c>
      <c r="E105" s="10">
        <f t="shared" ca="1" si="13"/>
        <v>3495</v>
      </c>
      <c r="F105" s="11">
        <f t="shared" ca="1" si="14"/>
        <v>116.5</v>
      </c>
      <c r="G105" s="11">
        <f t="shared" ca="1" si="15"/>
        <v>9.7083333333333339</v>
      </c>
      <c r="H105" s="12" t="s">
        <v>101</v>
      </c>
      <c r="I105" s="12" t="s">
        <v>137</v>
      </c>
      <c r="K105" s="105">
        <v>1</v>
      </c>
      <c r="L105" s="105">
        <v>1</v>
      </c>
      <c r="M105" s="105"/>
    </row>
    <row r="106" spans="1:13" ht="22.5" x14ac:dyDescent="0.25">
      <c r="A106" s="21">
        <v>27</v>
      </c>
      <c r="B106" s="17" t="s">
        <v>51</v>
      </c>
      <c r="C106" s="16" t="s">
        <v>1841</v>
      </c>
      <c r="D106" s="13">
        <v>42808</v>
      </c>
      <c r="E106" s="10">
        <f t="shared" ca="1" si="13"/>
        <v>2058</v>
      </c>
      <c r="F106" s="11">
        <f t="shared" ca="1" si="14"/>
        <v>68.599999999999994</v>
      </c>
      <c r="G106" s="11">
        <f t="shared" ca="1" si="15"/>
        <v>5.7166666666666659</v>
      </c>
      <c r="H106" s="12" t="s">
        <v>101</v>
      </c>
      <c r="I106" s="12" t="s">
        <v>137</v>
      </c>
      <c r="K106" s="105">
        <v>1</v>
      </c>
      <c r="L106" s="105"/>
      <c r="M106" s="105"/>
    </row>
    <row r="107" spans="1:13" x14ac:dyDescent="0.25">
      <c r="A107" s="21">
        <v>28</v>
      </c>
      <c r="B107" s="15" t="s">
        <v>69</v>
      </c>
      <c r="C107" s="16" t="s">
        <v>1842</v>
      </c>
      <c r="D107" s="13">
        <v>41606</v>
      </c>
      <c r="E107" s="10">
        <f t="shared" ca="1" si="13"/>
        <v>3260</v>
      </c>
      <c r="F107" s="11">
        <f t="shared" ca="1" si="14"/>
        <v>108.66666666666667</v>
      </c>
      <c r="G107" s="11">
        <f t="shared" ca="1" si="15"/>
        <v>9.0555555555555554</v>
      </c>
      <c r="H107" s="12" t="s">
        <v>101</v>
      </c>
      <c r="I107" s="12" t="s">
        <v>137</v>
      </c>
      <c r="K107" s="105">
        <v>1</v>
      </c>
      <c r="L107" s="105"/>
      <c r="M107" s="105"/>
    </row>
    <row r="108" spans="1:13" x14ac:dyDescent="0.25">
      <c r="A108" s="21">
        <v>29</v>
      </c>
      <c r="B108" s="18" t="s">
        <v>70</v>
      </c>
      <c r="C108" s="16" t="s">
        <v>1843</v>
      </c>
      <c r="D108" s="13">
        <v>41634</v>
      </c>
      <c r="E108" s="10">
        <f t="shared" ca="1" si="13"/>
        <v>3232</v>
      </c>
      <c r="F108" s="11">
        <f t="shared" ca="1" si="14"/>
        <v>107.73333333333333</v>
      </c>
      <c r="G108" s="11">
        <f t="shared" ca="1" si="15"/>
        <v>8.9777777777777779</v>
      </c>
      <c r="H108" s="12" t="s">
        <v>101</v>
      </c>
      <c r="I108" s="12" t="s">
        <v>137</v>
      </c>
      <c r="K108" s="105">
        <v>1</v>
      </c>
      <c r="L108" s="105"/>
      <c r="M108" s="105"/>
    </row>
    <row r="109" spans="1:13" x14ac:dyDescent="0.25">
      <c r="A109" s="21">
        <v>30</v>
      </c>
      <c r="B109" s="18" t="s">
        <v>71</v>
      </c>
      <c r="C109" s="16" t="s">
        <v>1844</v>
      </c>
      <c r="D109" s="13">
        <v>41670</v>
      </c>
      <c r="E109" s="10">
        <f t="shared" ca="1" si="13"/>
        <v>3196</v>
      </c>
      <c r="F109" s="11">
        <f t="shared" ca="1" si="14"/>
        <v>106.53333333333333</v>
      </c>
      <c r="G109" s="11">
        <f t="shared" ca="1" si="15"/>
        <v>8.8777777777777782</v>
      </c>
      <c r="H109" s="12" t="s">
        <v>101</v>
      </c>
      <c r="I109" s="12" t="s">
        <v>137</v>
      </c>
      <c r="K109" s="105">
        <v>1</v>
      </c>
      <c r="L109" s="105"/>
      <c r="M109" s="105"/>
    </row>
    <row r="110" spans="1:13" x14ac:dyDescent="0.25">
      <c r="A110" s="21">
        <v>31</v>
      </c>
      <c r="B110" s="15" t="s">
        <v>1590</v>
      </c>
      <c r="C110" s="16" t="s">
        <v>1845</v>
      </c>
      <c r="D110" s="69">
        <v>42234</v>
      </c>
      <c r="E110" s="66">
        <f t="shared" ca="1" si="13"/>
        <v>2632</v>
      </c>
      <c r="F110" s="67">
        <f t="shared" ca="1" si="14"/>
        <v>87.733333333333334</v>
      </c>
      <c r="G110" s="67">
        <f t="shared" ca="1" si="15"/>
        <v>7.3111111111111109</v>
      </c>
      <c r="H110" s="12" t="s">
        <v>101</v>
      </c>
      <c r="I110" s="12" t="s">
        <v>137</v>
      </c>
      <c r="K110" s="105">
        <v>1</v>
      </c>
      <c r="L110" s="105"/>
      <c r="M110" s="105"/>
    </row>
    <row r="111" spans="1:13" ht="22.5" x14ac:dyDescent="0.25">
      <c r="A111" s="21">
        <v>32</v>
      </c>
      <c r="B111" s="15" t="s">
        <v>53</v>
      </c>
      <c r="C111" s="16" t="s">
        <v>1846</v>
      </c>
      <c r="D111" s="69">
        <v>42464</v>
      </c>
      <c r="E111" s="66">
        <f t="shared" ca="1" si="13"/>
        <v>2402</v>
      </c>
      <c r="F111" s="67">
        <f t="shared" ca="1" si="14"/>
        <v>80.066666666666663</v>
      </c>
      <c r="G111" s="67">
        <f t="shared" ca="1" si="15"/>
        <v>6.6722222222222216</v>
      </c>
      <c r="H111" s="12" t="s">
        <v>101</v>
      </c>
      <c r="I111" s="12" t="s">
        <v>137</v>
      </c>
      <c r="K111" s="105">
        <v>1</v>
      </c>
      <c r="L111" s="105"/>
      <c r="M111" s="105"/>
    </row>
    <row r="112" spans="1:13" ht="22.5" x14ac:dyDescent="0.25">
      <c r="A112" s="21">
        <v>33</v>
      </c>
      <c r="B112" s="17" t="s">
        <v>1687</v>
      </c>
      <c r="C112" s="16" t="s">
        <v>1847</v>
      </c>
      <c r="D112" s="69">
        <v>42466</v>
      </c>
      <c r="E112" s="66">
        <f t="shared" ca="1" si="13"/>
        <v>2400</v>
      </c>
      <c r="F112" s="67">
        <f t="shared" ca="1" si="14"/>
        <v>80</v>
      </c>
      <c r="G112" s="67">
        <f t="shared" ca="1" si="15"/>
        <v>6.666666666666667</v>
      </c>
      <c r="H112" s="12" t="s">
        <v>101</v>
      </c>
      <c r="I112" s="12" t="s">
        <v>137</v>
      </c>
      <c r="K112" s="105">
        <v>1</v>
      </c>
      <c r="L112" s="105">
        <v>1</v>
      </c>
      <c r="M112" s="105"/>
    </row>
    <row r="113" spans="1:15" ht="22.5" x14ac:dyDescent="0.25">
      <c r="A113" s="21">
        <v>34</v>
      </c>
      <c r="B113" s="17" t="s">
        <v>1718</v>
      </c>
      <c r="C113" s="16" t="s">
        <v>1848</v>
      </c>
      <c r="D113" s="69">
        <v>42562</v>
      </c>
      <c r="E113" s="66">
        <f t="shared" ca="1" si="13"/>
        <v>2304</v>
      </c>
      <c r="F113" s="67">
        <f t="shared" ca="1" si="14"/>
        <v>76.8</v>
      </c>
      <c r="G113" s="67">
        <f t="shared" ca="1" si="15"/>
        <v>6.3999999999999995</v>
      </c>
      <c r="H113" s="12" t="s">
        <v>101</v>
      </c>
      <c r="I113" s="12" t="s">
        <v>137</v>
      </c>
      <c r="K113" s="105">
        <v>1</v>
      </c>
      <c r="L113" s="105">
        <v>1</v>
      </c>
      <c r="M113" s="105"/>
    </row>
    <row r="114" spans="1:15" x14ac:dyDescent="0.25">
      <c r="A114" s="21">
        <v>35</v>
      </c>
      <c r="B114" s="15" t="s">
        <v>1735</v>
      </c>
      <c r="C114" s="16" t="s">
        <v>1849</v>
      </c>
      <c r="D114" s="69">
        <v>43059</v>
      </c>
      <c r="E114" s="66">
        <f t="shared" ca="1" si="13"/>
        <v>1807</v>
      </c>
      <c r="F114" s="67">
        <f t="shared" ca="1" si="14"/>
        <v>60.233333333333334</v>
      </c>
      <c r="G114" s="67">
        <f t="shared" ca="1" si="15"/>
        <v>5.0194444444444448</v>
      </c>
      <c r="H114" s="12" t="s">
        <v>101</v>
      </c>
      <c r="I114" s="22" t="s">
        <v>1760</v>
      </c>
      <c r="K114" s="105">
        <v>1</v>
      </c>
      <c r="L114" s="105"/>
      <c r="M114" s="105"/>
    </row>
    <row r="115" spans="1:15" x14ac:dyDescent="0.25">
      <c r="A115" s="21">
        <v>36</v>
      </c>
      <c r="B115" s="15" t="s">
        <v>1867</v>
      </c>
      <c r="C115" s="16" t="s">
        <v>1868</v>
      </c>
      <c r="D115" s="69">
        <v>43983</v>
      </c>
      <c r="E115" s="66">
        <f t="shared" ca="1" si="13"/>
        <v>883</v>
      </c>
      <c r="F115" s="67">
        <f t="shared" ca="1" si="14"/>
        <v>29.433333333333334</v>
      </c>
      <c r="G115" s="67">
        <f t="shared" ca="1" si="15"/>
        <v>2.4527777777777779</v>
      </c>
      <c r="H115" s="12" t="s">
        <v>101</v>
      </c>
      <c r="I115" s="22" t="s">
        <v>1785</v>
      </c>
      <c r="K115" s="105"/>
      <c r="L115" s="105"/>
      <c r="M115" s="105"/>
    </row>
    <row r="116" spans="1:15" x14ac:dyDescent="0.25">
      <c r="A116" s="89"/>
      <c r="B116" s="19"/>
      <c r="C116" s="20"/>
      <c r="E116" s="10"/>
      <c r="F116" s="11"/>
      <c r="G116" s="11"/>
    </row>
    <row r="117" spans="1:15" x14ac:dyDescent="0.25">
      <c r="A117" s="159" t="s">
        <v>96</v>
      </c>
      <c r="B117" s="160"/>
      <c r="C117" s="161"/>
      <c r="D117" s="5"/>
      <c r="E117" s="6"/>
      <c r="F117" s="14"/>
      <c r="G117" s="14"/>
      <c r="H117" s="8"/>
      <c r="I117" s="8"/>
      <c r="J117" s="8"/>
      <c r="K117" s="8"/>
      <c r="L117" s="8"/>
      <c r="M117" s="8"/>
    </row>
    <row r="118" spans="1:15" x14ac:dyDescent="0.25">
      <c r="A118" s="21">
        <v>1</v>
      </c>
      <c r="B118" s="15" t="s">
        <v>72</v>
      </c>
      <c r="C118" s="16" t="s">
        <v>1652</v>
      </c>
      <c r="D118" s="13">
        <v>38883</v>
      </c>
      <c r="E118" s="10">
        <f t="shared" ref="E118:E137" ca="1" si="16">$D$1-D118</f>
        <v>5983</v>
      </c>
      <c r="F118" s="11">
        <f t="shared" ref="F118:F137" ca="1" si="17">E118/30</f>
        <v>199.43333333333334</v>
      </c>
      <c r="G118" s="11">
        <f t="shared" ref="G118:G137" ca="1" si="18">F118/12</f>
        <v>16.619444444444444</v>
      </c>
      <c r="H118" s="12" t="s">
        <v>101</v>
      </c>
      <c r="I118" s="12" t="s">
        <v>137</v>
      </c>
      <c r="K118" s="105">
        <v>1</v>
      </c>
      <c r="L118" s="105">
        <v>1</v>
      </c>
      <c r="M118" s="105"/>
      <c r="O118" s="1" t="s">
        <v>1666</v>
      </c>
    </row>
    <row r="119" spans="1:15" x14ac:dyDescent="0.25">
      <c r="A119" s="21">
        <v>2</v>
      </c>
      <c r="B119" s="15" t="s">
        <v>73</v>
      </c>
      <c r="C119" s="16" t="s">
        <v>1653</v>
      </c>
      <c r="D119" s="13">
        <v>38890</v>
      </c>
      <c r="E119" s="10">
        <f t="shared" ca="1" si="16"/>
        <v>5976</v>
      </c>
      <c r="F119" s="11">
        <f t="shared" ca="1" si="17"/>
        <v>199.2</v>
      </c>
      <c r="G119" s="11">
        <f t="shared" ca="1" si="18"/>
        <v>16.599999999999998</v>
      </c>
      <c r="H119" s="12" t="s">
        <v>101</v>
      </c>
      <c r="I119" s="12" t="s">
        <v>137</v>
      </c>
      <c r="K119" s="105">
        <v>1</v>
      </c>
      <c r="L119" s="105"/>
      <c r="M119" s="105"/>
      <c r="O119" s="1" t="s">
        <v>1667</v>
      </c>
    </row>
    <row r="120" spans="1:15" x14ac:dyDescent="0.25">
      <c r="A120" s="21">
        <v>3</v>
      </c>
      <c r="B120" s="15" t="s">
        <v>57</v>
      </c>
      <c r="C120" s="16" t="s">
        <v>1654</v>
      </c>
      <c r="D120" s="13">
        <v>40175</v>
      </c>
      <c r="E120" s="10">
        <f t="shared" ca="1" si="16"/>
        <v>4691</v>
      </c>
      <c r="F120" s="11">
        <f t="shared" ca="1" si="17"/>
        <v>156.36666666666667</v>
      </c>
      <c r="G120" s="11">
        <f t="shared" ca="1" si="18"/>
        <v>13.030555555555557</v>
      </c>
      <c r="H120" s="12" t="s">
        <v>101</v>
      </c>
      <c r="I120" s="12" t="s">
        <v>137</v>
      </c>
      <c r="K120" s="105">
        <v>1</v>
      </c>
      <c r="L120" s="105"/>
      <c r="M120" s="105"/>
      <c r="O120" s="1" t="s">
        <v>1668</v>
      </c>
    </row>
    <row r="121" spans="1:15" x14ac:dyDescent="0.25">
      <c r="A121" s="21">
        <v>4</v>
      </c>
      <c r="B121" s="15" t="s">
        <v>8</v>
      </c>
      <c r="C121" s="16" t="s">
        <v>1655</v>
      </c>
      <c r="D121" s="13">
        <v>40520</v>
      </c>
      <c r="E121" s="10">
        <f t="shared" ca="1" si="16"/>
        <v>4346</v>
      </c>
      <c r="F121" s="11">
        <f t="shared" ca="1" si="17"/>
        <v>144.86666666666667</v>
      </c>
      <c r="G121" s="11">
        <f t="shared" ca="1" si="18"/>
        <v>12.072222222222223</v>
      </c>
      <c r="H121" s="12" t="s">
        <v>101</v>
      </c>
      <c r="I121" s="12" t="s">
        <v>137</v>
      </c>
      <c r="K121" s="105">
        <v>1</v>
      </c>
      <c r="L121" s="105">
        <v>1</v>
      </c>
      <c r="M121" s="105"/>
      <c r="O121" s="1" t="s">
        <v>1669</v>
      </c>
    </row>
    <row r="122" spans="1:15" x14ac:dyDescent="0.25">
      <c r="A122" s="21">
        <v>5</v>
      </c>
      <c r="B122" s="15" t="s">
        <v>10</v>
      </c>
      <c r="C122" s="16" t="s">
        <v>1656</v>
      </c>
      <c r="D122" s="13">
        <v>39604</v>
      </c>
      <c r="E122" s="10">
        <f t="shared" ca="1" si="16"/>
        <v>5262</v>
      </c>
      <c r="F122" s="11">
        <f t="shared" ca="1" si="17"/>
        <v>175.4</v>
      </c>
      <c r="G122" s="11">
        <f t="shared" ca="1" si="18"/>
        <v>14.616666666666667</v>
      </c>
      <c r="H122" s="12" t="s">
        <v>101</v>
      </c>
      <c r="I122" s="12" t="s">
        <v>137</v>
      </c>
      <c r="K122" s="105">
        <v>1</v>
      </c>
      <c r="L122" s="105">
        <v>1</v>
      </c>
      <c r="M122" s="105"/>
      <c r="O122" s="1" t="s">
        <v>1670</v>
      </c>
    </row>
    <row r="123" spans="1:15" x14ac:dyDescent="0.25">
      <c r="A123" s="21">
        <v>6</v>
      </c>
      <c r="B123" s="15" t="s">
        <v>13</v>
      </c>
      <c r="C123" s="16" t="s">
        <v>1657</v>
      </c>
      <c r="D123" s="13">
        <v>39071</v>
      </c>
      <c r="E123" s="10">
        <f t="shared" ca="1" si="16"/>
        <v>5795</v>
      </c>
      <c r="F123" s="11">
        <f t="shared" ca="1" si="17"/>
        <v>193.16666666666666</v>
      </c>
      <c r="G123" s="11">
        <f t="shared" ca="1" si="18"/>
        <v>16.097222222222221</v>
      </c>
      <c r="H123" s="12" t="s">
        <v>101</v>
      </c>
      <c r="I123" s="12" t="s">
        <v>137</v>
      </c>
      <c r="K123" s="105">
        <v>1</v>
      </c>
      <c r="L123" s="105"/>
      <c r="M123" s="105"/>
      <c r="O123" s="1" t="s">
        <v>1671</v>
      </c>
    </row>
    <row r="124" spans="1:15" x14ac:dyDescent="0.25">
      <c r="A124" s="21">
        <v>7</v>
      </c>
      <c r="B124" s="15" t="s">
        <v>14</v>
      </c>
      <c r="C124" s="16" t="s">
        <v>1658</v>
      </c>
      <c r="D124" s="13">
        <v>38894</v>
      </c>
      <c r="E124" s="10">
        <f t="shared" ca="1" si="16"/>
        <v>5972</v>
      </c>
      <c r="F124" s="11">
        <f t="shared" ca="1" si="17"/>
        <v>199.06666666666666</v>
      </c>
      <c r="G124" s="11">
        <f t="shared" ca="1" si="18"/>
        <v>16.588888888888889</v>
      </c>
      <c r="H124" s="12" t="s">
        <v>101</v>
      </c>
      <c r="I124" s="12" t="s">
        <v>137</v>
      </c>
      <c r="K124" s="105">
        <v>1</v>
      </c>
      <c r="L124" s="105">
        <v>1</v>
      </c>
      <c r="M124" s="105">
        <v>1</v>
      </c>
      <c r="O124" s="1" t="s">
        <v>1672</v>
      </c>
    </row>
    <row r="125" spans="1:15" x14ac:dyDescent="0.25">
      <c r="A125" s="21">
        <v>8</v>
      </c>
      <c r="B125" s="15" t="s">
        <v>15</v>
      </c>
      <c r="C125" s="16" t="s">
        <v>1659</v>
      </c>
      <c r="D125" s="13">
        <v>39071</v>
      </c>
      <c r="E125" s="10">
        <f t="shared" ca="1" si="16"/>
        <v>5795</v>
      </c>
      <c r="F125" s="11">
        <f t="shared" ca="1" si="17"/>
        <v>193.16666666666666</v>
      </c>
      <c r="G125" s="11">
        <f t="shared" ca="1" si="18"/>
        <v>16.097222222222221</v>
      </c>
      <c r="H125" s="12" t="s">
        <v>101</v>
      </c>
      <c r="I125" s="12" t="s">
        <v>137</v>
      </c>
      <c r="K125" s="105">
        <v>1</v>
      </c>
      <c r="L125" s="105">
        <v>1</v>
      </c>
      <c r="M125" s="105">
        <v>1</v>
      </c>
      <c r="O125" s="1" t="s">
        <v>1673</v>
      </c>
    </row>
    <row r="126" spans="1:15" x14ac:dyDescent="0.25">
      <c r="A126" s="21">
        <v>9</v>
      </c>
      <c r="B126" s="15" t="s">
        <v>17</v>
      </c>
      <c r="C126" s="16" t="s">
        <v>1660</v>
      </c>
      <c r="D126" s="13">
        <v>39689</v>
      </c>
      <c r="E126" s="10">
        <f t="shared" ca="1" si="16"/>
        <v>5177</v>
      </c>
      <c r="F126" s="11">
        <f t="shared" ca="1" si="17"/>
        <v>172.56666666666666</v>
      </c>
      <c r="G126" s="11">
        <f t="shared" ca="1" si="18"/>
        <v>14.380555555555555</v>
      </c>
      <c r="H126" s="12" t="s">
        <v>101</v>
      </c>
      <c r="I126" s="12" t="s">
        <v>137</v>
      </c>
      <c r="K126" s="105">
        <v>1</v>
      </c>
      <c r="L126" s="105">
        <v>1</v>
      </c>
      <c r="M126" s="105">
        <v>1</v>
      </c>
      <c r="O126" s="1" t="s">
        <v>1674</v>
      </c>
    </row>
    <row r="127" spans="1:15" ht="14.25" customHeight="1" x14ac:dyDescent="0.25">
      <c r="A127" s="21">
        <v>10</v>
      </c>
      <c r="B127" s="17" t="s">
        <v>74</v>
      </c>
      <c r="C127" s="16" t="s">
        <v>1661</v>
      </c>
      <c r="D127" s="93">
        <v>39463</v>
      </c>
      <c r="E127" s="94">
        <f t="shared" ca="1" si="16"/>
        <v>5403</v>
      </c>
      <c r="F127" s="11">
        <f t="shared" ca="1" si="17"/>
        <v>180.1</v>
      </c>
      <c r="G127" s="11">
        <f t="shared" ca="1" si="18"/>
        <v>15.008333333333333</v>
      </c>
      <c r="H127" s="12" t="s">
        <v>101</v>
      </c>
      <c r="I127" s="12" t="s">
        <v>137</v>
      </c>
      <c r="K127" s="105">
        <v>1</v>
      </c>
      <c r="L127" s="105"/>
      <c r="M127" s="105"/>
      <c r="O127" s="1" t="s">
        <v>1675</v>
      </c>
    </row>
    <row r="128" spans="1:15" x14ac:dyDescent="0.25">
      <c r="A128" s="21">
        <v>11</v>
      </c>
      <c r="B128" s="17" t="s">
        <v>20</v>
      </c>
      <c r="C128" s="16" t="s">
        <v>1662</v>
      </c>
      <c r="D128" s="13">
        <v>39804</v>
      </c>
      <c r="E128" s="10">
        <f t="shared" ca="1" si="16"/>
        <v>5062</v>
      </c>
      <c r="F128" s="11">
        <f t="shared" ca="1" si="17"/>
        <v>168.73333333333332</v>
      </c>
      <c r="G128" s="11">
        <f t="shared" ca="1" si="18"/>
        <v>14.06111111111111</v>
      </c>
      <c r="H128" s="12" t="s">
        <v>101</v>
      </c>
      <c r="I128" s="12" t="s">
        <v>137</v>
      </c>
      <c r="K128" s="105">
        <v>1</v>
      </c>
      <c r="L128" s="105">
        <v>1</v>
      </c>
      <c r="M128" s="105"/>
      <c r="O128" s="1" t="s">
        <v>1676</v>
      </c>
    </row>
    <row r="129" spans="1:15" x14ac:dyDescent="0.25">
      <c r="A129" s="21">
        <v>12</v>
      </c>
      <c r="B129" s="17" t="s">
        <v>22</v>
      </c>
      <c r="C129" s="16" t="s">
        <v>1663</v>
      </c>
      <c r="D129" s="13">
        <v>39828</v>
      </c>
      <c r="E129" s="10">
        <f t="shared" ca="1" si="16"/>
        <v>5038</v>
      </c>
      <c r="F129" s="11">
        <f t="shared" ca="1" si="17"/>
        <v>167.93333333333334</v>
      </c>
      <c r="G129" s="11">
        <f t="shared" ca="1" si="18"/>
        <v>13.994444444444445</v>
      </c>
      <c r="H129" s="12" t="s">
        <v>101</v>
      </c>
      <c r="I129" s="12" t="s">
        <v>137</v>
      </c>
      <c r="K129" s="105">
        <v>1</v>
      </c>
      <c r="L129" s="105"/>
      <c r="M129" s="105"/>
      <c r="O129" s="1" t="s">
        <v>1677</v>
      </c>
    </row>
    <row r="130" spans="1:15" x14ac:dyDescent="0.25">
      <c r="A130" s="21">
        <v>13</v>
      </c>
      <c r="B130" s="17" t="s">
        <v>24</v>
      </c>
      <c r="C130" s="16" t="s">
        <v>1664</v>
      </c>
      <c r="D130" s="13">
        <v>39780</v>
      </c>
      <c r="E130" s="10">
        <f t="shared" ca="1" si="16"/>
        <v>5086</v>
      </c>
      <c r="F130" s="11">
        <f t="shared" ca="1" si="17"/>
        <v>169.53333333333333</v>
      </c>
      <c r="G130" s="11">
        <f t="shared" ca="1" si="18"/>
        <v>14.127777777777778</v>
      </c>
      <c r="H130" s="22" t="s">
        <v>100</v>
      </c>
      <c r="I130" s="12" t="s">
        <v>137</v>
      </c>
      <c r="K130" s="105"/>
      <c r="L130" s="105"/>
      <c r="M130" s="105"/>
      <c r="O130" s="1" t="s">
        <v>1678</v>
      </c>
    </row>
    <row r="131" spans="1:15" x14ac:dyDescent="0.25">
      <c r="A131" s="21">
        <v>14</v>
      </c>
      <c r="B131" s="15" t="s">
        <v>26</v>
      </c>
      <c r="C131" s="16" t="s">
        <v>1695</v>
      </c>
      <c r="D131" s="13">
        <v>40878</v>
      </c>
      <c r="E131" s="10">
        <f t="shared" ca="1" si="16"/>
        <v>3988</v>
      </c>
      <c r="F131" s="11">
        <f t="shared" ca="1" si="17"/>
        <v>132.93333333333334</v>
      </c>
      <c r="G131" s="11">
        <f t="shared" ca="1" si="18"/>
        <v>11.077777777777778</v>
      </c>
      <c r="H131" s="12" t="s">
        <v>101</v>
      </c>
      <c r="I131" s="12" t="s">
        <v>137</v>
      </c>
      <c r="K131" s="105">
        <v>1</v>
      </c>
      <c r="L131" s="105"/>
      <c r="M131" s="105"/>
      <c r="O131" s="1" t="s">
        <v>1679</v>
      </c>
    </row>
    <row r="132" spans="1:15" x14ac:dyDescent="0.25">
      <c r="A132" s="21">
        <v>15</v>
      </c>
      <c r="B132" s="17" t="s">
        <v>30</v>
      </c>
      <c r="C132" s="16" t="s">
        <v>1775</v>
      </c>
      <c r="D132" s="13">
        <v>43649</v>
      </c>
      <c r="E132" s="10">
        <f t="shared" ca="1" si="16"/>
        <v>1217</v>
      </c>
      <c r="F132" s="11">
        <f t="shared" ca="1" si="17"/>
        <v>40.56666666666667</v>
      </c>
      <c r="G132" s="11">
        <f t="shared" ca="1" si="18"/>
        <v>3.380555555555556</v>
      </c>
      <c r="H132" s="12" t="s">
        <v>101</v>
      </c>
      <c r="I132" s="22" t="s">
        <v>1776</v>
      </c>
      <c r="K132" s="105">
        <v>1</v>
      </c>
      <c r="L132" s="105">
        <v>1</v>
      </c>
      <c r="M132" s="105">
        <v>1</v>
      </c>
      <c r="O132" s="1" t="s">
        <v>1800</v>
      </c>
    </row>
    <row r="133" spans="1:15" x14ac:dyDescent="0.25">
      <c r="A133" s="21">
        <v>16</v>
      </c>
      <c r="B133" s="17" t="s">
        <v>34</v>
      </c>
      <c r="C133" s="16" t="s">
        <v>1665</v>
      </c>
      <c r="D133" s="13">
        <v>41694</v>
      </c>
      <c r="E133" s="10">
        <f t="shared" ca="1" si="16"/>
        <v>3172</v>
      </c>
      <c r="F133" s="11">
        <f t="shared" ca="1" si="17"/>
        <v>105.73333333333333</v>
      </c>
      <c r="G133" s="11">
        <f t="shared" ca="1" si="18"/>
        <v>8.8111111111111118</v>
      </c>
      <c r="H133" s="22" t="s">
        <v>100</v>
      </c>
      <c r="I133" s="12" t="s">
        <v>137</v>
      </c>
      <c r="K133" s="105"/>
      <c r="L133" s="105"/>
      <c r="M133" s="105"/>
      <c r="O133" s="1" t="s">
        <v>1680</v>
      </c>
    </row>
    <row r="134" spans="1:15" x14ac:dyDescent="0.25">
      <c r="A134" s="21">
        <v>17</v>
      </c>
      <c r="B134" s="15" t="s">
        <v>37</v>
      </c>
      <c r="C134" s="16" t="s">
        <v>1773</v>
      </c>
      <c r="D134" s="13">
        <v>43610</v>
      </c>
      <c r="E134" s="10">
        <f t="shared" ca="1" si="16"/>
        <v>1256</v>
      </c>
      <c r="F134" s="11">
        <f t="shared" ca="1" si="17"/>
        <v>41.866666666666667</v>
      </c>
      <c r="G134" s="11">
        <f t="shared" ca="1" si="18"/>
        <v>3.4888888888888889</v>
      </c>
      <c r="H134" s="12" t="s">
        <v>101</v>
      </c>
      <c r="I134" s="22" t="s">
        <v>1776</v>
      </c>
      <c r="K134" s="105">
        <v>1</v>
      </c>
      <c r="L134" s="105">
        <v>1</v>
      </c>
      <c r="M134" s="105"/>
      <c r="O134" s="1" t="s">
        <v>1801</v>
      </c>
    </row>
    <row r="135" spans="1:15" x14ac:dyDescent="0.25">
      <c r="A135" s="21">
        <v>18</v>
      </c>
      <c r="B135" s="15" t="s">
        <v>39</v>
      </c>
      <c r="C135" s="16" t="s">
        <v>1774</v>
      </c>
      <c r="D135" s="13">
        <v>43637</v>
      </c>
      <c r="E135" s="10">
        <f t="shared" ca="1" si="16"/>
        <v>1229</v>
      </c>
      <c r="F135" s="11">
        <f t="shared" ca="1" si="17"/>
        <v>40.966666666666669</v>
      </c>
      <c r="G135" s="11">
        <f t="shared" ca="1" si="18"/>
        <v>3.4138888888888892</v>
      </c>
      <c r="H135" s="12" t="s">
        <v>101</v>
      </c>
      <c r="I135" s="22" t="s">
        <v>1776</v>
      </c>
      <c r="K135" s="105">
        <v>1</v>
      </c>
      <c r="L135" s="105"/>
      <c r="M135" s="105"/>
      <c r="O135" s="1" t="s">
        <v>1802</v>
      </c>
    </row>
    <row r="136" spans="1:15" x14ac:dyDescent="0.25">
      <c r="A136" s="21">
        <v>19</v>
      </c>
      <c r="B136" s="15" t="s">
        <v>41</v>
      </c>
      <c r="C136" s="16" t="s">
        <v>1786</v>
      </c>
      <c r="D136" s="93">
        <v>43818</v>
      </c>
      <c r="E136" s="94">
        <f t="shared" ca="1" si="16"/>
        <v>1048</v>
      </c>
      <c r="F136" s="11">
        <f t="shared" ca="1" si="17"/>
        <v>34.93333333333333</v>
      </c>
      <c r="G136" s="11">
        <f t="shared" ca="1" si="18"/>
        <v>2.911111111111111</v>
      </c>
      <c r="H136" s="12" t="s">
        <v>101</v>
      </c>
      <c r="I136" s="22" t="s">
        <v>1776</v>
      </c>
      <c r="K136" s="105">
        <v>1</v>
      </c>
      <c r="L136" s="105">
        <v>1</v>
      </c>
      <c r="M136" s="105">
        <v>1</v>
      </c>
      <c r="O136" s="1" t="s">
        <v>1803</v>
      </c>
    </row>
    <row r="137" spans="1:15" x14ac:dyDescent="0.25">
      <c r="A137" s="21">
        <v>20</v>
      </c>
      <c r="B137" s="15" t="s">
        <v>43</v>
      </c>
      <c r="C137" s="16" t="s">
        <v>1799</v>
      </c>
      <c r="D137" s="93">
        <v>43909</v>
      </c>
      <c r="E137" s="94">
        <f t="shared" ca="1" si="16"/>
        <v>957</v>
      </c>
      <c r="F137" s="11">
        <f t="shared" ca="1" si="17"/>
        <v>31.9</v>
      </c>
      <c r="G137" s="11">
        <f t="shared" ca="1" si="18"/>
        <v>2.6583333333333332</v>
      </c>
      <c r="H137" s="12" t="s">
        <v>101</v>
      </c>
      <c r="I137" s="22" t="s">
        <v>1776</v>
      </c>
      <c r="K137" s="105"/>
      <c r="L137" s="105"/>
      <c r="M137" s="105"/>
      <c r="O137" s="1" t="s">
        <v>1804</v>
      </c>
    </row>
    <row r="138" spans="1:15" x14ac:dyDescent="0.25">
      <c r="E138" s="10"/>
      <c r="F138" s="11"/>
      <c r="G138" s="11"/>
      <c r="K138" s="12"/>
      <c r="L138" s="12"/>
      <c r="M138" s="12"/>
    </row>
    <row r="139" spans="1:15" x14ac:dyDescent="0.25">
      <c r="A139" s="159" t="s">
        <v>75</v>
      </c>
      <c r="B139" s="160"/>
      <c r="C139" s="161"/>
      <c r="D139" s="5"/>
      <c r="E139" s="6"/>
      <c r="F139" s="14"/>
      <c r="G139" s="14"/>
      <c r="H139" s="8"/>
      <c r="I139" s="8"/>
      <c r="J139" s="8"/>
      <c r="K139" s="8"/>
      <c r="L139" s="8"/>
      <c r="M139" s="8"/>
    </row>
    <row r="140" spans="1:15" x14ac:dyDescent="0.25">
      <c r="A140" s="21">
        <v>1</v>
      </c>
      <c r="B140" s="15" t="s">
        <v>3</v>
      </c>
      <c r="C140" s="16" t="s">
        <v>1788</v>
      </c>
      <c r="D140" s="13">
        <v>39814</v>
      </c>
      <c r="E140" s="10">
        <f t="shared" ref="E140:E149" ca="1" si="19">$D$1-D140</f>
        <v>5052</v>
      </c>
      <c r="F140" s="11">
        <f t="shared" ref="F140:F149" ca="1" si="20">E140/30</f>
        <v>168.4</v>
      </c>
      <c r="G140" s="11">
        <f t="shared" ref="G140:G149" ca="1" si="21">F140/12</f>
        <v>14.033333333333333</v>
      </c>
      <c r="H140" s="12" t="s">
        <v>101</v>
      </c>
      <c r="I140" s="12" t="s">
        <v>137</v>
      </c>
      <c r="K140" s="105">
        <v>1</v>
      </c>
      <c r="L140" s="105"/>
      <c r="M140" s="105"/>
    </row>
    <row r="141" spans="1:15" x14ac:dyDescent="0.25">
      <c r="A141" s="21">
        <v>2</v>
      </c>
      <c r="B141" s="15" t="s">
        <v>5</v>
      </c>
      <c r="C141" s="16" t="s">
        <v>1789</v>
      </c>
      <c r="D141" s="13">
        <v>39753</v>
      </c>
      <c r="E141" s="10">
        <f t="shared" ca="1" si="19"/>
        <v>5113</v>
      </c>
      <c r="F141" s="11">
        <f t="shared" ca="1" si="20"/>
        <v>170.43333333333334</v>
      </c>
      <c r="G141" s="11">
        <f t="shared" ca="1" si="21"/>
        <v>14.202777777777778</v>
      </c>
      <c r="H141" s="12" t="s">
        <v>101</v>
      </c>
      <c r="I141" s="12" t="s">
        <v>137</v>
      </c>
      <c r="K141" s="105">
        <v>1</v>
      </c>
      <c r="L141" s="105">
        <v>1</v>
      </c>
      <c r="M141" s="105">
        <v>1</v>
      </c>
    </row>
    <row r="142" spans="1:15" x14ac:dyDescent="0.25">
      <c r="A142" s="21">
        <v>3</v>
      </c>
      <c r="B142" s="17" t="s">
        <v>7</v>
      </c>
      <c r="C142" s="16" t="s">
        <v>1790</v>
      </c>
      <c r="D142" s="13">
        <v>39753</v>
      </c>
      <c r="E142" s="10">
        <f t="shared" ca="1" si="19"/>
        <v>5113</v>
      </c>
      <c r="F142" s="11">
        <f t="shared" ca="1" si="20"/>
        <v>170.43333333333334</v>
      </c>
      <c r="G142" s="11">
        <f t="shared" ca="1" si="21"/>
        <v>14.202777777777778</v>
      </c>
      <c r="H142" s="12" t="s">
        <v>101</v>
      </c>
      <c r="I142" s="12" t="s">
        <v>137</v>
      </c>
      <c r="K142" s="105">
        <v>1</v>
      </c>
      <c r="L142" s="105">
        <v>1</v>
      </c>
      <c r="M142" s="105"/>
    </row>
    <row r="143" spans="1:15" x14ac:dyDescent="0.25">
      <c r="A143" s="21">
        <v>4</v>
      </c>
      <c r="B143" s="18" t="s">
        <v>8</v>
      </c>
      <c r="C143" s="16" t="s">
        <v>1791</v>
      </c>
      <c r="D143" s="13">
        <v>40823</v>
      </c>
      <c r="E143" s="10">
        <f t="shared" ca="1" si="19"/>
        <v>4043</v>
      </c>
      <c r="F143" s="11">
        <f t="shared" ca="1" si="20"/>
        <v>134.76666666666668</v>
      </c>
      <c r="G143" s="11">
        <f t="shared" ca="1" si="21"/>
        <v>11.230555555555556</v>
      </c>
      <c r="H143" s="12" t="s">
        <v>101</v>
      </c>
      <c r="I143" s="12" t="s">
        <v>137</v>
      </c>
      <c r="K143" s="105">
        <v>1</v>
      </c>
      <c r="L143" s="105"/>
      <c r="M143" s="105"/>
    </row>
    <row r="144" spans="1:15" x14ac:dyDescent="0.25">
      <c r="A144" s="21">
        <v>5</v>
      </c>
      <c r="B144" s="17" t="s">
        <v>10</v>
      </c>
      <c r="C144" s="16" t="s">
        <v>1702</v>
      </c>
      <c r="D144" s="13">
        <v>41646</v>
      </c>
      <c r="E144" s="10">
        <f t="shared" ca="1" si="19"/>
        <v>3220</v>
      </c>
      <c r="F144" s="11">
        <f t="shared" ca="1" si="20"/>
        <v>107.33333333333333</v>
      </c>
      <c r="G144" s="11">
        <f t="shared" ca="1" si="21"/>
        <v>8.9444444444444446</v>
      </c>
      <c r="H144" s="12" t="s">
        <v>101</v>
      </c>
      <c r="I144" s="12" t="s">
        <v>137</v>
      </c>
      <c r="K144" s="105">
        <v>1</v>
      </c>
      <c r="L144" s="105">
        <v>1</v>
      </c>
      <c r="M144" s="105"/>
    </row>
    <row r="145" spans="1:13" x14ac:dyDescent="0.25">
      <c r="A145" s="21">
        <v>6</v>
      </c>
      <c r="B145" s="15" t="s">
        <v>12</v>
      </c>
      <c r="C145" s="16" t="s">
        <v>1649</v>
      </c>
      <c r="D145" s="69">
        <v>42282</v>
      </c>
      <c r="E145" s="10">
        <f t="shared" ca="1" si="19"/>
        <v>2584</v>
      </c>
      <c r="F145" s="11">
        <f t="shared" ca="1" si="20"/>
        <v>86.13333333333334</v>
      </c>
      <c r="G145" s="11">
        <f t="shared" ca="1" si="21"/>
        <v>7.177777777777778</v>
      </c>
      <c r="H145" s="68" t="s">
        <v>101</v>
      </c>
      <c r="I145" s="68" t="s">
        <v>137</v>
      </c>
      <c r="K145" s="105">
        <v>1</v>
      </c>
      <c r="L145" s="105"/>
      <c r="M145" s="105">
        <v>1</v>
      </c>
    </row>
    <row r="146" spans="1:13" x14ac:dyDescent="0.25">
      <c r="A146" s="21">
        <v>7</v>
      </c>
      <c r="B146" s="17" t="s">
        <v>1724</v>
      </c>
      <c r="C146" s="16" t="s">
        <v>1723</v>
      </c>
      <c r="D146" s="69">
        <v>42772</v>
      </c>
      <c r="E146" s="10">
        <f t="shared" ca="1" si="19"/>
        <v>2094</v>
      </c>
      <c r="F146" s="11">
        <f t="shared" ca="1" si="20"/>
        <v>69.8</v>
      </c>
      <c r="G146" s="11">
        <f t="shared" ca="1" si="21"/>
        <v>5.8166666666666664</v>
      </c>
      <c r="H146" s="68" t="s">
        <v>101</v>
      </c>
      <c r="I146" s="22" t="s">
        <v>1761</v>
      </c>
      <c r="K146" s="105">
        <v>1</v>
      </c>
      <c r="L146" s="105"/>
      <c r="M146" s="105"/>
    </row>
    <row r="147" spans="1:13" x14ac:dyDescent="0.25">
      <c r="A147" s="21">
        <v>8</v>
      </c>
      <c r="B147" s="15" t="s">
        <v>1742</v>
      </c>
      <c r="C147" s="16" t="s">
        <v>1743</v>
      </c>
      <c r="D147" s="69">
        <v>43195</v>
      </c>
      <c r="E147" s="10">
        <f t="shared" ca="1" si="19"/>
        <v>1671</v>
      </c>
      <c r="F147" s="11">
        <f t="shared" ca="1" si="20"/>
        <v>55.7</v>
      </c>
      <c r="G147" s="11">
        <f t="shared" ca="1" si="21"/>
        <v>4.6416666666666666</v>
      </c>
      <c r="H147" s="68" t="s">
        <v>101</v>
      </c>
      <c r="I147" s="103" t="s">
        <v>137</v>
      </c>
      <c r="K147" s="105">
        <v>1</v>
      </c>
      <c r="L147" s="105">
        <v>1</v>
      </c>
      <c r="M147" s="105">
        <v>1</v>
      </c>
    </row>
    <row r="148" spans="1:13" x14ac:dyDescent="0.25">
      <c r="A148" s="21">
        <v>9</v>
      </c>
      <c r="B148" s="15" t="s">
        <v>1736</v>
      </c>
      <c r="C148" s="16" t="s">
        <v>1737</v>
      </c>
      <c r="D148" s="69">
        <v>43118</v>
      </c>
      <c r="E148" s="10">
        <f t="shared" ca="1" si="19"/>
        <v>1748</v>
      </c>
      <c r="F148" s="11">
        <f t="shared" ca="1" si="20"/>
        <v>58.266666666666666</v>
      </c>
      <c r="G148" s="11">
        <f t="shared" ca="1" si="21"/>
        <v>4.8555555555555552</v>
      </c>
      <c r="H148" s="68" t="s">
        <v>101</v>
      </c>
      <c r="I148" s="22" t="s">
        <v>1761</v>
      </c>
      <c r="K148" s="105">
        <v>1</v>
      </c>
      <c r="L148" s="105"/>
      <c r="M148" s="105"/>
    </row>
    <row r="149" spans="1:13" x14ac:dyDescent="0.25">
      <c r="A149" s="21">
        <v>10</v>
      </c>
      <c r="B149" s="15" t="s">
        <v>1751</v>
      </c>
      <c r="C149" s="16" t="s">
        <v>1750</v>
      </c>
      <c r="D149" s="69">
        <v>43360</v>
      </c>
      <c r="E149" s="10">
        <f t="shared" ca="1" si="19"/>
        <v>1506</v>
      </c>
      <c r="F149" s="11">
        <f t="shared" ca="1" si="20"/>
        <v>50.2</v>
      </c>
      <c r="G149" s="11">
        <f t="shared" ca="1" si="21"/>
        <v>4.1833333333333336</v>
      </c>
      <c r="H149" s="68" t="s">
        <v>101</v>
      </c>
      <c r="I149" s="103" t="s">
        <v>137</v>
      </c>
      <c r="K149" s="105">
        <v>1</v>
      </c>
      <c r="L149" s="105">
        <v>1</v>
      </c>
      <c r="M149" s="105">
        <v>1</v>
      </c>
    </row>
    <row r="150" spans="1:13" x14ac:dyDescent="0.25">
      <c r="A150" s="21">
        <v>11</v>
      </c>
      <c r="B150" s="15" t="s">
        <v>1784</v>
      </c>
      <c r="C150" s="16" t="s">
        <v>1783</v>
      </c>
      <c r="D150" s="69">
        <v>43829</v>
      </c>
      <c r="E150" s="66">
        <v>665</v>
      </c>
      <c r="F150" s="67">
        <v>22.166666666666668</v>
      </c>
      <c r="G150" s="67">
        <v>1.8472222222222223</v>
      </c>
      <c r="H150" s="68" t="s">
        <v>101</v>
      </c>
      <c r="I150" s="118" t="s">
        <v>1785</v>
      </c>
      <c r="J150" s="119"/>
      <c r="K150" s="120"/>
      <c r="L150" s="120"/>
      <c r="M150" s="120"/>
    </row>
    <row r="151" spans="1:13" x14ac:dyDescent="0.25">
      <c r="E151" s="10"/>
      <c r="F151" s="11"/>
      <c r="G151" s="11"/>
      <c r="K151" s="12"/>
      <c r="L151" s="12"/>
      <c r="M151" s="12"/>
    </row>
    <row r="152" spans="1:13" x14ac:dyDescent="0.25">
      <c r="A152" s="159" t="s">
        <v>76</v>
      </c>
      <c r="B152" s="160"/>
      <c r="C152" s="161"/>
      <c r="D152" s="5"/>
      <c r="E152" s="6"/>
      <c r="F152" s="14"/>
      <c r="G152" s="14"/>
      <c r="H152" s="8"/>
      <c r="I152" s="8"/>
      <c r="J152" s="8"/>
      <c r="K152" s="8"/>
      <c r="L152" s="8"/>
      <c r="M152" s="8"/>
    </row>
    <row r="153" spans="1:13" x14ac:dyDescent="0.25">
      <c r="A153" s="21">
        <v>1</v>
      </c>
      <c r="B153" s="17" t="s">
        <v>1579</v>
      </c>
      <c r="C153" s="16" t="s">
        <v>1805</v>
      </c>
      <c r="D153" s="13">
        <v>40035</v>
      </c>
      <c r="E153" s="10">
        <f ca="1">$D$1-D153</f>
        <v>4831</v>
      </c>
      <c r="F153" s="11">
        <f ca="1">E153/30</f>
        <v>161.03333333333333</v>
      </c>
      <c r="G153" s="11">
        <f ca="1">F153/12</f>
        <v>13.419444444444444</v>
      </c>
      <c r="H153" s="12" t="s">
        <v>101</v>
      </c>
      <c r="I153" s="12" t="s">
        <v>137</v>
      </c>
      <c r="K153" s="105">
        <v>1</v>
      </c>
      <c r="L153" s="105">
        <v>1</v>
      </c>
      <c r="M153" s="105"/>
    </row>
    <row r="154" spans="1:13" x14ac:dyDescent="0.25">
      <c r="A154" s="21">
        <v>2</v>
      </c>
      <c r="B154" s="17" t="s">
        <v>1580</v>
      </c>
      <c r="C154" s="16" t="s">
        <v>1806</v>
      </c>
      <c r="D154" s="13">
        <v>40033</v>
      </c>
      <c r="E154" s="10">
        <f ca="1">$D$1-D154</f>
        <v>4833</v>
      </c>
      <c r="F154" s="11">
        <f ca="1">E154/30</f>
        <v>161.1</v>
      </c>
      <c r="G154" s="11">
        <f ca="1">F154/12</f>
        <v>13.424999999999999</v>
      </c>
      <c r="H154" s="12" t="s">
        <v>101</v>
      </c>
      <c r="I154" s="12" t="s">
        <v>137</v>
      </c>
      <c r="K154" s="105">
        <v>1</v>
      </c>
      <c r="L154" s="105">
        <v>1</v>
      </c>
      <c r="M154" s="105"/>
    </row>
    <row r="155" spans="1:13" x14ac:dyDescent="0.25">
      <c r="A155" s="21">
        <v>3</v>
      </c>
      <c r="B155" s="17" t="s">
        <v>1581</v>
      </c>
      <c r="C155" s="85" t="s">
        <v>1807</v>
      </c>
      <c r="D155" s="13">
        <v>40473</v>
      </c>
      <c r="E155" s="10">
        <f ca="1">$D$1-D155</f>
        <v>4393</v>
      </c>
      <c r="F155" s="11">
        <f ca="1">E155/30</f>
        <v>146.43333333333334</v>
      </c>
      <c r="G155" s="11">
        <f ca="1">F155/12</f>
        <v>12.202777777777778</v>
      </c>
      <c r="H155" s="12" t="s">
        <v>101</v>
      </c>
      <c r="I155" s="12" t="s">
        <v>137</v>
      </c>
      <c r="K155" s="105">
        <v>1</v>
      </c>
      <c r="L155" s="105">
        <v>1</v>
      </c>
      <c r="M155" s="105"/>
    </row>
    <row r="156" spans="1:13" x14ac:dyDescent="0.25">
      <c r="A156" s="21">
        <v>4</v>
      </c>
      <c r="B156" s="17" t="s">
        <v>1582</v>
      </c>
      <c r="C156" s="85" t="s">
        <v>1808</v>
      </c>
      <c r="D156" s="13">
        <v>40971</v>
      </c>
      <c r="E156" s="10">
        <f t="shared" ref="E156:E163" ca="1" si="22">$D$1-D156</f>
        <v>3895</v>
      </c>
      <c r="F156" s="11">
        <f t="shared" ref="F156:F163" ca="1" si="23">E156/30</f>
        <v>129.83333333333334</v>
      </c>
      <c r="G156" s="11">
        <f t="shared" ref="G156:G163" ca="1" si="24">F156/12</f>
        <v>10.819444444444445</v>
      </c>
      <c r="H156" s="12" t="s">
        <v>101</v>
      </c>
      <c r="I156" s="12" t="s">
        <v>137</v>
      </c>
      <c r="K156" s="105">
        <v>1</v>
      </c>
      <c r="L156" s="105">
        <v>1</v>
      </c>
      <c r="M156" s="105"/>
    </row>
    <row r="157" spans="1:13" ht="22.5" x14ac:dyDescent="0.25">
      <c r="A157" s="21">
        <v>5</v>
      </c>
      <c r="B157" s="17" t="s">
        <v>1583</v>
      </c>
      <c r="C157" s="85" t="s">
        <v>1809</v>
      </c>
      <c r="D157" s="13">
        <v>41183</v>
      </c>
      <c r="E157" s="10">
        <f t="shared" ca="1" si="22"/>
        <v>3683</v>
      </c>
      <c r="F157" s="11">
        <f t="shared" ca="1" si="23"/>
        <v>122.76666666666667</v>
      </c>
      <c r="G157" s="11">
        <f t="shared" ca="1" si="24"/>
        <v>10.230555555555556</v>
      </c>
      <c r="H157" s="12" t="s">
        <v>101</v>
      </c>
      <c r="I157" s="12" t="s">
        <v>137</v>
      </c>
      <c r="K157" s="105">
        <v>1</v>
      </c>
      <c r="L157" s="105">
        <v>1</v>
      </c>
      <c r="M157" s="105"/>
    </row>
    <row r="158" spans="1:13" x14ac:dyDescent="0.25">
      <c r="A158" s="21">
        <v>6</v>
      </c>
      <c r="B158" s="15" t="s">
        <v>1584</v>
      </c>
      <c r="C158" s="85" t="s">
        <v>1810</v>
      </c>
      <c r="D158" s="13">
        <v>41808</v>
      </c>
      <c r="E158" s="10">
        <f t="shared" ca="1" si="22"/>
        <v>3058</v>
      </c>
      <c r="F158" s="11">
        <f t="shared" ca="1" si="23"/>
        <v>101.93333333333334</v>
      </c>
      <c r="G158" s="11">
        <f t="shared" ca="1" si="24"/>
        <v>8.4944444444444454</v>
      </c>
      <c r="H158" s="12" t="s">
        <v>101</v>
      </c>
      <c r="I158" s="12" t="s">
        <v>137</v>
      </c>
      <c r="K158" s="105">
        <v>1</v>
      </c>
      <c r="L158" s="105"/>
      <c r="M158" s="105"/>
    </row>
    <row r="159" spans="1:13" x14ac:dyDescent="0.25">
      <c r="A159" s="21">
        <v>7</v>
      </c>
      <c r="B159" s="17" t="s">
        <v>1585</v>
      </c>
      <c r="C159" s="85" t="s">
        <v>1811</v>
      </c>
      <c r="D159" s="13">
        <v>42075</v>
      </c>
      <c r="E159" s="10">
        <f t="shared" ca="1" si="22"/>
        <v>2791</v>
      </c>
      <c r="F159" s="11">
        <f t="shared" ca="1" si="23"/>
        <v>93.033333333333331</v>
      </c>
      <c r="G159" s="11">
        <f t="shared" ca="1" si="24"/>
        <v>7.7527777777777773</v>
      </c>
      <c r="H159" s="12" t="s">
        <v>101</v>
      </c>
      <c r="I159" s="12" t="s">
        <v>137</v>
      </c>
      <c r="K159" s="105">
        <v>1</v>
      </c>
      <c r="L159" s="105">
        <v>1</v>
      </c>
      <c r="M159" s="105"/>
    </row>
    <row r="160" spans="1:13" x14ac:dyDescent="0.25">
      <c r="A160" s="21">
        <v>8</v>
      </c>
      <c r="B160" s="17" t="s">
        <v>1586</v>
      </c>
      <c r="C160" s="85" t="s">
        <v>1812</v>
      </c>
      <c r="D160" s="13">
        <v>42075</v>
      </c>
      <c r="E160" s="10">
        <f t="shared" ca="1" si="22"/>
        <v>2791</v>
      </c>
      <c r="F160" s="11">
        <f t="shared" ca="1" si="23"/>
        <v>93.033333333333331</v>
      </c>
      <c r="G160" s="11">
        <f t="shared" ca="1" si="24"/>
        <v>7.7527777777777773</v>
      </c>
      <c r="H160" s="12" t="s">
        <v>101</v>
      </c>
      <c r="I160" s="12" t="s">
        <v>137</v>
      </c>
      <c r="K160" s="105">
        <v>1</v>
      </c>
      <c r="L160" s="105">
        <v>1</v>
      </c>
      <c r="M160" s="105"/>
    </row>
    <row r="161" spans="1:13" ht="22.5" x14ac:dyDescent="0.25">
      <c r="A161" s="21">
        <v>9</v>
      </c>
      <c r="B161" s="17" t="s">
        <v>1685</v>
      </c>
      <c r="C161" s="85" t="s">
        <v>1813</v>
      </c>
      <c r="D161" s="69">
        <v>42430</v>
      </c>
      <c r="E161" s="10">
        <f ca="1">$D$1-D161</f>
        <v>2436</v>
      </c>
      <c r="F161" s="11">
        <f ca="1">E161/30</f>
        <v>81.2</v>
      </c>
      <c r="G161" s="11">
        <f ca="1">F161/12</f>
        <v>6.7666666666666666</v>
      </c>
      <c r="H161" s="12" t="s">
        <v>101</v>
      </c>
      <c r="I161" s="12" t="s">
        <v>137</v>
      </c>
      <c r="K161" s="105">
        <v>1</v>
      </c>
      <c r="L161" s="105"/>
      <c r="M161" s="105"/>
    </row>
    <row r="162" spans="1:13" x14ac:dyDescent="0.25">
      <c r="A162" s="21">
        <v>10</v>
      </c>
      <c r="B162" s="15" t="s">
        <v>1587</v>
      </c>
      <c r="C162" s="85" t="s">
        <v>1814</v>
      </c>
      <c r="D162" s="13">
        <v>42215</v>
      </c>
      <c r="E162" s="10">
        <f t="shared" ca="1" si="22"/>
        <v>2651</v>
      </c>
      <c r="F162" s="11">
        <f t="shared" ca="1" si="23"/>
        <v>88.36666666666666</v>
      </c>
      <c r="G162" s="11">
        <f t="shared" ca="1" si="24"/>
        <v>7.363888888888888</v>
      </c>
      <c r="H162" s="12" t="s">
        <v>101</v>
      </c>
      <c r="I162" s="109" t="s">
        <v>1762</v>
      </c>
      <c r="K162" s="105">
        <v>1</v>
      </c>
      <c r="L162" s="105">
        <v>1</v>
      </c>
      <c r="M162" s="105"/>
    </row>
    <row r="163" spans="1:13" ht="22.5" x14ac:dyDescent="0.25">
      <c r="A163" s="21">
        <v>11</v>
      </c>
      <c r="B163" s="15" t="s">
        <v>1782</v>
      </c>
      <c r="C163" s="85" t="s">
        <v>1815</v>
      </c>
      <c r="D163" s="13">
        <v>43747</v>
      </c>
      <c r="E163" s="10">
        <f t="shared" ca="1" si="22"/>
        <v>1119</v>
      </c>
      <c r="F163" s="11">
        <f t="shared" ca="1" si="23"/>
        <v>37.299999999999997</v>
      </c>
      <c r="G163" s="11">
        <f t="shared" ca="1" si="24"/>
        <v>3.1083333333333329</v>
      </c>
      <c r="H163" s="12" t="s">
        <v>101</v>
      </c>
      <c r="I163" s="103" t="s">
        <v>137</v>
      </c>
      <c r="K163" s="105">
        <v>1</v>
      </c>
      <c r="L163" s="105">
        <v>1</v>
      </c>
      <c r="M163" s="105"/>
    </row>
    <row r="164" spans="1:13" x14ac:dyDescent="0.25">
      <c r="E164" s="10"/>
      <c r="F164" s="11"/>
      <c r="G164" s="11"/>
      <c r="K164" s="1"/>
      <c r="L164" s="1"/>
      <c r="M164" s="1"/>
    </row>
    <row r="165" spans="1:13" x14ac:dyDescent="0.25">
      <c r="A165" s="159" t="s">
        <v>77</v>
      </c>
      <c r="B165" s="160"/>
      <c r="C165" s="161"/>
      <c r="D165" s="5"/>
      <c r="E165" s="6"/>
      <c r="F165" s="14"/>
      <c r="G165" s="14"/>
      <c r="H165" s="8"/>
      <c r="I165" s="8"/>
      <c r="J165" s="8"/>
      <c r="K165" s="8"/>
      <c r="L165" s="8"/>
      <c r="M165" s="8"/>
    </row>
    <row r="166" spans="1:13" x14ac:dyDescent="0.25">
      <c r="A166" s="21">
        <v>1</v>
      </c>
      <c r="B166" s="15" t="s">
        <v>3</v>
      </c>
      <c r="C166" s="16" t="s">
        <v>1850</v>
      </c>
      <c r="D166" s="13">
        <v>38842</v>
      </c>
      <c r="E166" s="10">
        <f t="shared" ref="E166:E174" ca="1" si="25">$D$1-D166</f>
        <v>6024</v>
      </c>
      <c r="F166" s="11">
        <f t="shared" ref="F166:F174" ca="1" si="26">E166/30</f>
        <v>200.8</v>
      </c>
      <c r="G166" s="11">
        <f t="shared" ref="G166:G174" ca="1" si="27">F166/12</f>
        <v>16.733333333333334</v>
      </c>
      <c r="H166" s="12" t="s">
        <v>101</v>
      </c>
      <c r="I166" s="12" t="s">
        <v>137</v>
      </c>
      <c r="K166" s="105">
        <v>1</v>
      </c>
      <c r="L166" s="105">
        <v>1</v>
      </c>
      <c r="M166" s="105"/>
    </row>
    <row r="167" spans="1:13" x14ac:dyDescent="0.25">
      <c r="A167" s="21">
        <v>2</v>
      </c>
      <c r="B167" s="15" t="s">
        <v>73</v>
      </c>
      <c r="C167" s="16" t="s">
        <v>78</v>
      </c>
      <c r="D167" s="13">
        <v>38888</v>
      </c>
      <c r="E167" s="10">
        <f t="shared" ca="1" si="25"/>
        <v>5978</v>
      </c>
      <c r="F167" s="11">
        <f t="shared" ca="1" si="26"/>
        <v>199.26666666666668</v>
      </c>
      <c r="G167" s="11">
        <f t="shared" ca="1" si="27"/>
        <v>16.605555555555558</v>
      </c>
      <c r="H167" s="12" t="s">
        <v>101</v>
      </c>
      <c r="I167" s="12" t="s">
        <v>137</v>
      </c>
      <c r="K167" s="105">
        <v>1</v>
      </c>
      <c r="L167" s="105"/>
      <c r="M167" s="105"/>
    </row>
    <row r="168" spans="1:13" x14ac:dyDescent="0.25">
      <c r="A168" s="21">
        <v>3</v>
      </c>
      <c r="B168" s="15" t="s">
        <v>57</v>
      </c>
      <c r="C168" s="16" t="s">
        <v>1851</v>
      </c>
      <c r="D168" s="13">
        <v>40035</v>
      </c>
      <c r="E168" s="10">
        <f t="shared" ca="1" si="25"/>
        <v>4831</v>
      </c>
      <c r="F168" s="11">
        <f t="shared" ca="1" si="26"/>
        <v>161.03333333333333</v>
      </c>
      <c r="G168" s="11">
        <f t="shared" ca="1" si="27"/>
        <v>13.419444444444444</v>
      </c>
      <c r="H168" s="12" t="s">
        <v>101</v>
      </c>
      <c r="I168" s="12" t="s">
        <v>137</v>
      </c>
      <c r="K168" s="105">
        <v>1</v>
      </c>
      <c r="L168" s="105"/>
      <c r="M168" s="105"/>
    </row>
    <row r="169" spans="1:13" x14ac:dyDescent="0.25">
      <c r="A169" s="21">
        <v>4</v>
      </c>
      <c r="B169" s="15" t="s">
        <v>8</v>
      </c>
      <c r="C169" s="16" t="s">
        <v>79</v>
      </c>
      <c r="D169" s="69">
        <v>40231</v>
      </c>
      <c r="E169" s="10">
        <f t="shared" ca="1" si="25"/>
        <v>4635</v>
      </c>
      <c r="F169" s="11">
        <f t="shared" ca="1" si="26"/>
        <v>154.5</v>
      </c>
      <c r="G169" s="11">
        <f t="shared" ca="1" si="27"/>
        <v>12.875</v>
      </c>
      <c r="H169" s="12" t="s">
        <v>101</v>
      </c>
      <c r="I169" s="12" t="s">
        <v>137</v>
      </c>
      <c r="K169" s="105">
        <v>1</v>
      </c>
      <c r="L169" s="105"/>
      <c r="M169" s="105"/>
    </row>
    <row r="170" spans="1:13" x14ac:dyDescent="0.25">
      <c r="A170" s="21">
        <v>5</v>
      </c>
      <c r="B170" s="15" t="s">
        <v>10</v>
      </c>
      <c r="C170" s="16" t="s">
        <v>1683</v>
      </c>
      <c r="D170" s="97">
        <v>42411</v>
      </c>
      <c r="E170" s="10">
        <f t="shared" ca="1" si="25"/>
        <v>2455</v>
      </c>
      <c r="F170" s="11">
        <f t="shared" ca="1" si="26"/>
        <v>81.833333333333329</v>
      </c>
      <c r="G170" s="11">
        <f t="shared" ca="1" si="27"/>
        <v>6.8194444444444438</v>
      </c>
      <c r="H170" s="22" t="s">
        <v>100</v>
      </c>
      <c r="I170" s="109" t="s">
        <v>1763</v>
      </c>
      <c r="K170" s="105">
        <v>1</v>
      </c>
      <c r="L170" s="105"/>
      <c r="M170" s="105"/>
    </row>
    <row r="171" spans="1:13" ht="22.5" x14ac:dyDescent="0.25">
      <c r="A171" s="21">
        <v>6</v>
      </c>
      <c r="B171" s="15" t="s">
        <v>12</v>
      </c>
      <c r="C171" s="16" t="s">
        <v>1852</v>
      </c>
      <c r="D171" s="69">
        <v>40732</v>
      </c>
      <c r="E171" s="10">
        <f t="shared" ca="1" si="25"/>
        <v>4134</v>
      </c>
      <c r="F171" s="11">
        <f t="shared" ca="1" si="26"/>
        <v>137.80000000000001</v>
      </c>
      <c r="G171" s="11">
        <f t="shared" ca="1" si="27"/>
        <v>11.483333333333334</v>
      </c>
      <c r="H171" s="12" t="s">
        <v>101</v>
      </c>
      <c r="I171" s="12" t="s">
        <v>137</v>
      </c>
      <c r="K171" s="105">
        <v>1</v>
      </c>
      <c r="L171" s="105">
        <v>1</v>
      </c>
      <c r="M171" s="105">
        <v>1</v>
      </c>
    </row>
    <row r="172" spans="1:13" x14ac:dyDescent="0.25">
      <c r="A172" s="21">
        <v>7</v>
      </c>
      <c r="B172" s="17" t="s">
        <v>13</v>
      </c>
      <c r="C172" s="16" t="s">
        <v>1853</v>
      </c>
      <c r="D172" s="69">
        <v>40959</v>
      </c>
      <c r="E172" s="10">
        <f t="shared" ca="1" si="25"/>
        <v>3907</v>
      </c>
      <c r="F172" s="11">
        <f t="shared" ca="1" si="26"/>
        <v>130.23333333333332</v>
      </c>
      <c r="G172" s="11">
        <f t="shared" ca="1" si="27"/>
        <v>10.852777777777776</v>
      </c>
      <c r="H172" s="12" t="s">
        <v>101</v>
      </c>
      <c r="I172" s="12" t="s">
        <v>137</v>
      </c>
      <c r="K172" s="105">
        <v>1</v>
      </c>
      <c r="L172" s="105">
        <v>1</v>
      </c>
      <c r="M172" s="105"/>
    </row>
    <row r="173" spans="1:13" x14ac:dyDescent="0.25">
      <c r="A173" s="21">
        <v>8</v>
      </c>
      <c r="B173" s="15" t="s">
        <v>1681</v>
      </c>
      <c r="C173" s="16" t="s">
        <v>1854</v>
      </c>
      <c r="D173" s="69">
        <v>42349</v>
      </c>
      <c r="E173" s="10">
        <f t="shared" ca="1" si="25"/>
        <v>2517</v>
      </c>
      <c r="F173" s="11">
        <f t="shared" ca="1" si="26"/>
        <v>83.9</v>
      </c>
      <c r="G173" s="11">
        <f t="shared" ca="1" si="27"/>
        <v>6.9916666666666671</v>
      </c>
      <c r="H173" s="12" t="s">
        <v>101</v>
      </c>
      <c r="I173" s="109" t="s">
        <v>1764</v>
      </c>
      <c r="K173" s="105">
        <v>1</v>
      </c>
      <c r="L173" s="105"/>
      <c r="M173" s="105"/>
    </row>
    <row r="174" spans="1:13" x14ac:dyDescent="0.25">
      <c r="A174" s="21">
        <v>9</v>
      </c>
      <c r="B174" s="15" t="s">
        <v>15</v>
      </c>
      <c r="C174" s="16" t="s">
        <v>1684</v>
      </c>
      <c r="D174" s="97">
        <v>42412</v>
      </c>
      <c r="E174" s="10">
        <f t="shared" ca="1" si="25"/>
        <v>2454</v>
      </c>
      <c r="F174" s="11">
        <f t="shared" ca="1" si="26"/>
        <v>81.8</v>
      </c>
      <c r="G174" s="11">
        <f t="shared" ca="1" si="27"/>
        <v>6.8166666666666664</v>
      </c>
      <c r="H174" s="22" t="s">
        <v>100</v>
      </c>
      <c r="I174" s="109" t="s">
        <v>1763</v>
      </c>
      <c r="K174" s="105">
        <v>1</v>
      </c>
      <c r="L174" s="105">
        <v>1</v>
      </c>
      <c r="M174" s="105"/>
    </row>
    <row r="175" spans="1:13" x14ac:dyDescent="0.25">
      <c r="E175" s="10"/>
      <c r="F175" s="11"/>
      <c r="G175" s="11"/>
      <c r="K175" s="12"/>
      <c r="L175" s="12"/>
      <c r="M175" s="12"/>
    </row>
    <row r="176" spans="1:13" x14ac:dyDescent="0.25">
      <c r="A176" s="159" t="s">
        <v>80</v>
      </c>
      <c r="B176" s="160"/>
      <c r="C176" s="161"/>
      <c r="D176" s="5"/>
      <c r="E176" s="6"/>
      <c r="F176" s="14"/>
      <c r="G176" s="14"/>
      <c r="H176" s="8"/>
      <c r="I176" s="8"/>
      <c r="J176" s="8"/>
      <c r="K176" s="8"/>
      <c r="L176" s="8"/>
      <c r="M176" s="8"/>
    </row>
    <row r="177" spans="1:13" x14ac:dyDescent="0.25">
      <c r="A177" s="21">
        <v>1</v>
      </c>
      <c r="B177" s="15" t="s">
        <v>72</v>
      </c>
      <c r="C177" s="16" t="s">
        <v>81</v>
      </c>
      <c r="D177" s="13">
        <v>40943</v>
      </c>
      <c r="E177" s="10">
        <f t="shared" ref="E177:E182" ca="1" si="28">$D$1-D177</f>
        <v>3923</v>
      </c>
      <c r="F177" s="11">
        <f t="shared" ref="F177:F182" ca="1" si="29">E177/30</f>
        <v>130.76666666666668</v>
      </c>
      <c r="G177" s="11">
        <f t="shared" ref="G177:G182" ca="1" si="30">F177/12</f>
        <v>10.897222222222224</v>
      </c>
      <c r="H177" s="12" t="s">
        <v>101</v>
      </c>
      <c r="I177" s="12" t="s">
        <v>137</v>
      </c>
      <c r="K177" s="105">
        <v>1</v>
      </c>
      <c r="L177" s="105">
        <v>1</v>
      </c>
      <c r="M177" s="105">
        <v>1</v>
      </c>
    </row>
    <row r="178" spans="1:13" x14ac:dyDescent="0.25">
      <c r="A178" s="21">
        <v>2</v>
      </c>
      <c r="B178" s="15" t="s">
        <v>73</v>
      </c>
      <c r="C178" s="16" t="s">
        <v>82</v>
      </c>
      <c r="D178" s="13">
        <v>40944</v>
      </c>
      <c r="E178" s="10">
        <f t="shared" ca="1" si="28"/>
        <v>3922</v>
      </c>
      <c r="F178" s="11">
        <f t="shared" ca="1" si="29"/>
        <v>130.73333333333332</v>
      </c>
      <c r="G178" s="11">
        <f t="shared" ca="1" si="30"/>
        <v>10.894444444444444</v>
      </c>
      <c r="H178" s="12" t="s">
        <v>101</v>
      </c>
      <c r="I178" s="12" t="s">
        <v>137</v>
      </c>
      <c r="K178" s="105">
        <v>1</v>
      </c>
      <c r="L178" s="105"/>
      <c r="M178" s="105"/>
    </row>
    <row r="179" spans="1:13" x14ac:dyDescent="0.25">
      <c r="A179" s="21">
        <v>3</v>
      </c>
      <c r="B179" s="15" t="s">
        <v>57</v>
      </c>
      <c r="C179" s="16" t="s">
        <v>83</v>
      </c>
      <c r="D179" s="13">
        <v>41056</v>
      </c>
      <c r="E179" s="10">
        <f t="shared" ca="1" si="28"/>
        <v>3810</v>
      </c>
      <c r="F179" s="11">
        <f t="shared" ca="1" si="29"/>
        <v>127</v>
      </c>
      <c r="G179" s="11">
        <f t="shared" ca="1" si="30"/>
        <v>10.583333333333334</v>
      </c>
      <c r="H179" s="12" t="s">
        <v>101</v>
      </c>
      <c r="I179" s="12" t="s">
        <v>137</v>
      </c>
      <c r="K179" s="105">
        <v>1</v>
      </c>
      <c r="L179" s="105"/>
      <c r="M179" s="105"/>
    </row>
    <row r="180" spans="1:13" x14ac:dyDescent="0.25">
      <c r="A180" s="21">
        <v>4</v>
      </c>
      <c r="B180" s="17" t="s">
        <v>8</v>
      </c>
      <c r="C180" s="16" t="s">
        <v>84</v>
      </c>
      <c r="D180" s="13">
        <v>41071</v>
      </c>
      <c r="E180" s="10">
        <f t="shared" ca="1" si="28"/>
        <v>3795</v>
      </c>
      <c r="F180" s="11">
        <f t="shared" ca="1" si="29"/>
        <v>126.5</v>
      </c>
      <c r="G180" s="11">
        <f t="shared" ca="1" si="30"/>
        <v>10.541666666666666</v>
      </c>
      <c r="H180" s="12" t="s">
        <v>101</v>
      </c>
      <c r="I180" s="12" t="s">
        <v>137</v>
      </c>
      <c r="K180" s="105">
        <v>1</v>
      </c>
      <c r="L180" s="105">
        <v>1</v>
      </c>
      <c r="M180" s="105">
        <v>1</v>
      </c>
    </row>
    <row r="181" spans="1:13" x14ac:dyDescent="0.25">
      <c r="A181" s="21">
        <v>5</v>
      </c>
      <c r="B181" s="15" t="s">
        <v>10</v>
      </c>
      <c r="C181" s="16" t="s">
        <v>85</v>
      </c>
      <c r="D181" s="13">
        <v>41050</v>
      </c>
      <c r="E181" s="10">
        <f t="shared" ca="1" si="28"/>
        <v>3816</v>
      </c>
      <c r="F181" s="11">
        <f t="shared" ca="1" si="29"/>
        <v>127.2</v>
      </c>
      <c r="G181" s="11">
        <f t="shared" ca="1" si="30"/>
        <v>10.6</v>
      </c>
      <c r="H181" s="12" t="s">
        <v>101</v>
      </c>
      <c r="I181" s="12" t="s">
        <v>137</v>
      </c>
      <c r="K181" s="105">
        <v>1</v>
      </c>
      <c r="L181" s="105">
        <v>1</v>
      </c>
      <c r="M181" s="105"/>
    </row>
    <row r="182" spans="1:13" x14ac:dyDescent="0.25">
      <c r="A182" s="21">
        <v>6</v>
      </c>
      <c r="B182" s="15" t="s">
        <v>12</v>
      </c>
      <c r="C182" s="16" t="s">
        <v>1772</v>
      </c>
      <c r="D182" s="69">
        <v>42237</v>
      </c>
      <c r="E182" s="66">
        <f t="shared" ca="1" si="28"/>
        <v>2629</v>
      </c>
      <c r="F182" s="67">
        <f t="shared" ca="1" si="29"/>
        <v>87.63333333333334</v>
      </c>
      <c r="G182" s="67">
        <f t="shared" ca="1" si="30"/>
        <v>7.302777777777778</v>
      </c>
      <c r="H182" s="12" t="s">
        <v>101</v>
      </c>
      <c r="I182" s="12" t="s">
        <v>137</v>
      </c>
      <c r="K182" s="105">
        <v>1</v>
      </c>
      <c r="L182" s="105"/>
      <c r="M182" s="105"/>
    </row>
    <row r="183" spans="1:13" x14ac:dyDescent="0.25">
      <c r="A183" s="21">
        <v>7</v>
      </c>
      <c r="B183" s="15" t="s">
        <v>13</v>
      </c>
      <c r="C183" s="16" t="s">
        <v>1589</v>
      </c>
      <c r="D183" s="69">
        <v>42224</v>
      </c>
      <c r="E183" s="66">
        <f ca="1">$D$1-D183</f>
        <v>2642</v>
      </c>
      <c r="F183" s="67">
        <f ca="1">E183/30</f>
        <v>88.066666666666663</v>
      </c>
      <c r="G183" s="67">
        <f ca="1">F183/12</f>
        <v>7.3388888888888886</v>
      </c>
      <c r="H183" s="12" t="s">
        <v>101</v>
      </c>
      <c r="I183" s="12" t="s">
        <v>137</v>
      </c>
      <c r="K183" s="105">
        <v>1</v>
      </c>
      <c r="L183" s="105"/>
      <c r="M183" s="105"/>
    </row>
    <row r="184" spans="1:13" x14ac:dyDescent="0.25">
      <c r="A184" s="21">
        <v>8</v>
      </c>
      <c r="B184" s="17" t="s">
        <v>15</v>
      </c>
      <c r="C184" s="16" t="s">
        <v>1787</v>
      </c>
      <c r="D184" s="69">
        <v>42741</v>
      </c>
      <c r="E184" s="66">
        <f ca="1">$D$1-D184</f>
        <v>2125</v>
      </c>
      <c r="F184" s="67">
        <f ca="1">E184/30</f>
        <v>70.833333333333329</v>
      </c>
      <c r="G184" s="67">
        <f ca="1">F184/12</f>
        <v>5.9027777777777777</v>
      </c>
      <c r="H184" s="92" t="s">
        <v>101</v>
      </c>
      <c r="I184" s="22" t="s">
        <v>1765</v>
      </c>
      <c r="K184" s="105">
        <v>1</v>
      </c>
      <c r="L184" s="105">
        <v>1</v>
      </c>
      <c r="M184" s="105">
        <v>1</v>
      </c>
    </row>
    <row r="185" spans="1:13" x14ac:dyDescent="0.25">
      <c r="A185" s="21">
        <v>9</v>
      </c>
      <c r="B185" s="17" t="s">
        <v>1730</v>
      </c>
      <c r="C185" s="16" t="s">
        <v>1729</v>
      </c>
      <c r="D185" s="69">
        <v>43007</v>
      </c>
      <c r="E185" s="66">
        <f ca="1">$D$1-D185</f>
        <v>1859</v>
      </c>
      <c r="F185" s="67">
        <f ca="1">E185/30</f>
        <v>61.966666666666669</v>
      </c>
      <c r="G185" s="67">
        <f ca="1">F185/12</f>
        <v>5.1638888888888888</v>
      </c>
      <c r="H185" s="92" t="s">
        <v>101</v>
      </c>
      <c r="I185" s="22" t="s">
        <v>1766</v>
      </c>
      <c r="K185" s="105">
        <v>1</v>
      </c>
      <c r="L185" s="105"/>
      <c r="M185" s="105"/>
    </row>
    <row r="186" spans="1:13" x14ac:dyDescent="0.25">
      <c r="E186" s="10"/>
      <c r="F186" s="11"/>
      <c r="G186" s="11"/>
      <c r="K186" s="12"/>
      <c r="L186" s="12"/>
      <c r="M186" s="12"/>
    </row>
    <row r="187" spans="1:13" x14ac:dyDescent="0.25">
      <c r="A187" s="159" t="s">
        <v>86</v>
      </c>
      <c r="B187" s="160"/>
      <c r="C187" s="161"/>
      <c r="D187" s="5"/>
      <c r="E187" s="6"/>
      <c r="F187" s="14"/>
      <c r="G187" s="14"/>
      <c r="H187" s="8"/>
      <c r="I187" s="8"/>
      <c r="J187" s="8"/>
      <c r="K187" s="8"/>
      <c r="L187" s="8"/>
      <c r="M187" s="8"/>
    </row>
    <row r="188" spans="1:13" x14ac:dyDescent="0.25">
      <c r="A188" s="21">
        <v>1</v>
      </c>
      <c r="B188" s="17" t="s">
        <v>72</v>
      </c>
      <c r="C188" s="16" t="s">
        <v>1855</v>
      </c>
      <c r="D188" s="13">
        <v>41108</v>
      </c>
      <c r="E188" s="10">
        <f ca="1">$D$1-D188</f>
        <v>3758</v>
      </c>
      <c r="F188" s="11">
        <f ca="1">E188/30</f>
        <v>125.26666666666667</v>
      </c>
      <c r="G188" s="11">
        <f ca="1">F188/12</f>
        <v>10.438888888888888</v>
      </c>
      <c r="H188" s="12" t="s">
        <v>101</v>
      </c>
      <c r="I188" s="12" t="s">
        <v>137</v>
      </c>
      <c r="K188" s="105">
        <v>1</v>
      </c>
      <c r="L188" s="105">
        <v>1</v>
      </c>
      <c r="M188" s="105"/>
    </row>
    <row r="189" spans="1:13" x14ac:dyDescent="0.25">
      <c r="A189" s="21">
        <v>2</v>
      </c>
      <c r="B189" s="17" t="s">
        <v>73</v>
      </c>
      <c r="C189" s="16" t="s">
        <v>1856</v>
      </c>
      <c r="D189" s="13">
        <v>41109</v>
      </c>
      <c r="E189" s="10">
        <f ca="1">$D$1-D189</f>
        <v>3757</v>
      </c>
      <c r="F189" s="11">
        <f ca="1">E189/30</f>
        <v>125.23333333333333</v>
      </c>
      <c r="G189" s="11">
        <f ca="1">F189/12</f>
        <v>10.436111111111112</v>
      </c>
      <c r="H189" s="12" t="s">
        <v>101</v>
      </c>
      <c r="I189" s="12" t="s">
        <v>137</v>
      </c>
      <c r="K189" s="105">
        <v>1</v>
      </c>
      <c r="L189" s="105">
        <v>1</v>
      </c>
      <c r="M189" s="105">
        <v>1</v>
      </c>
    </row>
    <row r="190" spans="1:13" x14ac:dyDescent="0.25">
      <c r="A190" s="21">
        <v>3</v>
      </c>
      <c r="B190" s="17" t="s">
        <v>57</v>
      </c>
      <c r="C190" s="16" t="s">
        <v>1857</v>
      </c>
      <c r="D190" s="13">
        <v>41114</v>
      </c>
      <c r="E190" s="10">
        <f ca="1">$D$1-D190</f>
        <v>3752</v>
      </c>
      <c r="F190" s="11">
        <f ca="1">E190/30</f>
        <v>125.06666666666666</v>
      </c>
      <c r="G190" s="11">
        <f ca="1">F190/12</f>
        <v>10.422222222222222</v>
      </c>
      <c r="H190" s="12" t="s">
        <v>101</v>
      </c>
      <c r="I190" s="65" t="s">
        <v>137</v>
      </c>
      <c r="K190" s="105">
        <v>1</v>
      </c>
      <c r="L190" s="105">
        <v>1</v>
      </c>
      <c r="M190" s="105"/>
    </row>
    <row r="191" spans="1:13" x14ac:dyDescent="0.25">
      <c r="A191" s="21">
        <v>4</v>
      </c>
      <c r="B191" s="17" t="s">
        <v>10</v>
      </c>
      <c r="C191" s="16" t="s">
        <v>1858</v>
      </c>
      <c r="D191" s="13">
        <v>43682</v>
      </c>
      <c r="E191" s="10">
        <f ca="1">$D$1-D191</f>
        <v>1184</v>
      </c>
      <c r="F191" s="11">
        <f ca="1">E191/30</f>
        <v>39.466666666666669</v>
      </c>
      <c r="G191" s="11">
        <f ca="1">F191/12</f>
        <v>3.2888888888888892</v>
      </c>
      <c r="H191" s="12" t="s">
        <v>101</v>
      </c>
      <c r="I191" s="109" t="s">
        <v>1781</v>
      </c>
      <c r="K191" s="105"/>
      <c r="L191" s="105"/>
      <c r="M191" s="105"/>
    </row>
    <row r="192" spans="1:13" ht="15.75" thickBot="1" x14ac:dyDescent="0.3"/>
    <row r="193" spans="1:13" ht="16.5" thickBot="1" x14ac:dyDescent="0.3">
      <c r="A193" s="178" t="s">
        <v>87</v>
      </c>
      <c r="B193" s="179"/>
      <c r="C193" s="70">
        <f>C195-C194</f>
        <v>170</v>
      </c>
      <c r="D193" s="180" t="s">
        <v>137</v>
      </c>
      <c r="E193" s="181"/>
      <c r="F193" s="181"/>
      <c r="G193" s="181"/>
      <c r="H193" s="182"/>
      <c r="I193" s="110">
        <v>136</v>
      </c>
      <c r="K193" s="106">
        <f>COUNT(K4:K191)</f>
        <v>166</v>
      </c>
      <c r="L193" s="107">
        <f>COUNT(L4:L191)</f>
        <v>79</v>
      </c>
      <c r="M193" s="108">
        <f>COUNT(M4:M191)</f>
        <v>15</v>
      </c>
    </row>
    <row r="194" spans="1:13" ht="15.75" thickBot="1" x14ac:dyDescent="0.3">
      <c r="A194" s="183" t="s">
        <v>92</v>
      </c>
      <c r="B194" s="184"/>
      <c r="C194" s="71">
        <v>2</v>
      </c>
      <c r="D194" s="185" t="s">
        <v>1577</v>
      </c>
      <c r="E194" s="186"/>
      <c r="F194" s="186"/>
      <c r="G194" s="186"/>
      <c r="H194" s="187"/>
      <c r="I194" s="111">
        <v>7</v>
      </c>
    </row>
    <row r="195" spans="1:13" ht="15.75" thickBot="1" x14ac:dyDescent="0.3">
      <c r="A195" s="171" t="s">
        <v>88</v>
      </c>
      <c r="B195" s="171"/>
      <c r="C195" s="72">
        <f>COUNT(A3:A191)</f>
        <v>172</v>
      </c>
      <c r="D195" s="172" t="s">
        <v>1578</v>
      </c>
      <c r="E195" s="173"/>
      <c r="F195" s="173"/>
      <c r="G195" s="173"/>
      <c r="H195" s="174"/>
      <c r="I195" s="112">
        <v>29</v>
      </c>
    </row>
    <row r="196" spans="1:13" ht="15.75" thickBot="1" x14ac:dyDescent="0.3">
      <c r="D196" s="175" t="s">
        <v>1588</v>
      </c>
      <c r="E196" s="176"/>
      <c r="F196" s="176"/>
      <c r="G196" s="176"/>
      <c r="H196" s="177"/>
      <c r="I196" s="122">
        <f>SUM(I193:I195)</f>
        <v>172</v>
      </c>
    </row>
    <row r="197" spans="1:13" ht="15.75" x14ac:dyDescent="0.25">
      <c r="A197" s="90" t="s">
        <v>97</v>
      </c>
    </row>
    <row r="198" spans="1:13" ht="15.75" x14ac:dyDescent="0.25">
      <c r="A198" s="91" t="s">
        <v>98</v>
      </c>
      <c r="I198" s="12" t="str">
        <f>IF(C195=I196,"ПРАВИЛЬНО","ОШИБКА в ФОРМУЛЕ")</f>
        <v>ПРАВИЛЬНО</v>
      </c>
    </row>
    <row r="216" spans="2:15" s="88" customFormat="1" x14ac:dyDescent="0.25">
      <c r="B216" s="102"/>
      <c r="D216" s="9"/>
      <c r="E216" s="9"/>
      <c r="F216" s="1"/>
      <c r="G216" s="1"/>
      <c r="H216" s="12"/>
      <c r="I216" s="12"/>
      <c r="J216" s="1"/>
      <c r="K216" s="104"/>
      <c r="L216" s="104"/>
      <c r="M216" s="104"/>
      <c r="N216" s="1"/>
      <c r="O216" s="1"/>
    </row>
  </sheetData>
  <mergeCells count="21">
    <mergeCell ref="A195:B195"/>
    <mergeCell ref="D195:H195"/>
    <mergeCell ref="D196:H196"/>
    <mergeCell ref="A176:C176"/>
    <mergeCell ref="A187:C187"/>
    <mergeCell ref="A193:B193"/>
    <mergeCell ref="D193:H193"/>
    <mergeCell ref="A194:B194"/>
    <mergeCell ref="D194:H194"/>
    <mergeCell ref="K1:M1"/>
    <mergeCell ref="A3:C3"/>
    <mergeCell ref="A165:C165"/>
    <mergeCell ref="A1:C1"/>
    <mergeCell ref="E1:G1"/>
    <mergeCell ref="H1:H2"/>
    <mergeCell ref="I1:I2"/>
    <mergeCell ref="A55:C55"/>
    <mergeCell ref="A79:C79"/>
    <mergeCell ref="A117:C117"/>
    <mergeCell ref="A139:C139"/>
    <mergeCell ref="A152:C152"/>
  </mergeCells>
  <conditionalFormatting sqref="G56:G70 G166:G174 G177:G184 G140:G147 G80:G114 G188:G191 G118:G136 G74 G42:G50 G4:G37 G153:G163">
    <cfRule type="cellIs" dxfId="8" priority="9" operator="lessThan">
      <formula>1</formula>
    </cfRule>
  </conditionalFormatting>
  <conditionalFormatting sqref="G38:G41">
    <cfRule type="cellIs" dxfId="7" priority="8" operator="lessThan">
      <formula>1</formula>
    </cfRule>
  </conditionalFormatting>
  <conditionalFormatting sqref="G71:G73">
    <cfRule type="cellIs" dxfId="6" priority="7" operator="lessThan">
      <formula>1</formula>
    </cfRule>
  </conditionalFormatting>
  <conditionalFormatting sqref="G75:G77">
    <cfRule type="cellIs" dxfId="5" priority="6" operator="lessThan">
      <formula>1</formula>
    </cfRule>
  </conditionalFormatting>
  <conditionalFormatting sqref="G185">
    <cfRule type="cellIs" dxfId="4" priority="5" operator="lessThan">
      <formula>1</formula>
    </cfRule>
  </conditionalFormatting>
  <conditionalFormatting sqref="G148:G150">
    <cfRule type="cellIs" dxfId="3" priority="4" operator="lessThan">
      <formula>1</formula>
    </cfRule>
  </conditionalFormatting>
  <conditionalFormatting sqref="G51:G53">
    <cfRule type="cellIs" dxfId="2" priority="3" operator="lessThan">
      <formula>1</formula>
    </cfRule>
  </conditionalFormatting>
  <conditionalFormatting sqref="G137">
    <cfRule type="cellIs" dxfId="1" priority="2" operator="lessThan">
      <formula>1</formula>
    </cfRule>
  </conditionalFormatting>
  <conditionalFormatting sqref="G115">
    <cfRule type="cellIs" dxfId="0" priority="1" operator="less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portrait" r:id="rId1"/>
  <rowBreaks count="1" manualBreakCount="1">
    <brk id="115" max="8" man="1"/>
  </rowBreaks>
  <drawing r:id="rId2"/>
  <legacyDrawing r:id="rId3"/>
  <oleObjects>
    <mc:AlternateContent xmlns:mc="http://schemas.openxmlformats.org/markup-compatibility/2006">
      <mc:Choice Requires="x14">
        <oleObject progId="Excel.Sheet.8" shapeId="206849" r:id="rId4">
          <objectPr defaultSize="0" autoPict="0" r:id="rId5">
            <anchor moveWithCells="1" sizeWithCells="1">
              <from>
                <xdr:col>0</xdr:col>
                <xdr:colOff>123825</xdr:colOff>
                <xdr:row>0</xdr:row>
                <xdr:rowOff>47625</xdr:rowOff>
              </from>
              <to>
                <xdr:col>0</xdr:col>
                <xdr:colOff>476250</xdr:colOff>
                <xdr:row>0</xdr:row>
                <xdr:rowOff>361950</xdr:rowOff>
              </to>
            </anchor>
          </objectPr>
        </oleObject>
      </mc:Choice>
      <mc:Fallback>
        <oleObject progId="Excel.Sheet.8" shapeId="20684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E199"/>
  <sheetViews>
    <sheetView tabSelected="1" zoomScaleNormal="100" workbookViewId="0">
      <pane ySplit="2" topLeftCell="A183" activePane="bottomLeft" state="frozen"/>
      <selection pane="bottomLeft" activeCell="K200" sqref="K200"/>
    </sheetView>
  </sheetViews>
  <sheetFormatPr defaultRowHeight="15" x14ac:dyDescent="0.25"/>
  <cols>
    <col min="1" max="1" width="9.140625" style="88"/>
    <col min="2" max="2" width="20.28515625" style="88" bestFit="1" customWidth="1"/>
    <col min="3" max="3" width="65.7109375" style="88" customWidth="1"/>
    <col min="4" max="4" width="16" style="9" customWidth="1"/>
    <col min="5" max="5" width="3.28515625" style="1" customWidth="1"/>
    <col min="6" max="6" width="3.140625" style="1" customWidth="1"/>
    <col min="7" max="16384" width="9.140625" style="1"/>
  </cols>
  <sheetData>
    <row r="1" spans="1:5" ht="33" customHeight="1" x14ac:dyDescent="0.25">
      <c r="A1" s="162" t="s">
        <v>91</v>
      </c>
      <c r="B1" s="163"/>
      <c r="C1" s="164"/>
      <c r="D1" s="23"/>
    </row>
    <row r="2" spans="1:5" ht="34.5" customHeight="1" thickBot="1" x14ac:dyDescent="0.3">
      <c r="A2" s="2" t="s">
        <v>0</v>
      </c>
      <c r="B2" s="3" t="s">
        <v>1</v>
      </c>
      <c r="C2" s="4" t="s">
        <v>2</v>
      </c>
      <c r="D2" s="116" t="s">
        <v>1943</v>
      </c>
    </row>
    <row r="3" spans="1:5" x14ac:dyDescent="0.25">
      <c r="A3" s="156" t="s">
        <v>94</v>
      </c>
      <c r="B3" s="157"/>
      <c r="C3" s="158"/>
      <c r="D3" s="5"/>
      <c r="E3" s="8"/>
    </row>
    <row r="4" spans="1:5" x14ac:dyDescent="0.25">
      <c r="A4" s="21">
        <v>1</v>
      </c>
      <c r="B4" s="15" t="s">
        <v>3</v>
      </c>
      <c r="C4" s="85" t="s">
        <v>4</v>
      </c>
      <c r="D4" s="13"/>
    </row>
    <row r="5" spans="1:5" x14ac:dyDescent="0.25">
      <c r="A5" s="21">
        <v>2</v>
      </c>
      <c r="B5" s="15" t="s">
        <v>5</v>
      </c>
      <c r="C5" s="16" t="s">
        <v>6</v>
      </c>
      <c r="D5" s="13"/>
    </row>
    <row r="6" spans="1:5" x14ac:dyDescent="0.25">
      <c r="A6" s="21">
        <v>3</v>
      </c>
      <c r="B6" s="86" t="s">
        <v>8</v>
      </c>
      <c r="C6" s="87" t="s">
        <v>9</v>
      </c>
      <c r="D6" s="13"/>
    </row>
    <row r="7" spans="1:5" x14ac:dyDescent="0.25">
      <c r="A7" s="21">
        <v>4</v>
      </c>
      <c r="B7" s="86" t="s">
        <v>10</v>
      </c>
      <c r="C7" s="87" t="s">
        <v>11</v>
      </c>
      <c r="D7" s="13"/>
    </row>
    <row r="8" spans="1:5" x14ac:dyDescent="0.25">
      <c r="A8" s="21">
        <v>5</v>
      </c>
      <c r="B8" s="17" t="s">
        <v>12</v>
      </c>
      <c r="C8" s="87" t="s">
        <v>1792</v>
      </c>
      <c r="D8" s="13"/>
    </row>
    <row r="9" spans="1:5" x14ac:dyDescent="0.25">
      <c r="A9" s="21">
        <v>6</v>
      </c>
      <c r="B9" s="86" t="s">
        <v>13</v>
      </c>
      <c r="C9" s="87" t="s">
        <v>1793</v>
      </c>
      <c r="D9" s="13"/>
    </row>
    <row r="10" spans="1:5" x14ac:dyDescent="0.25">
      <c r="A10" s="21">
        <v>7</v>
      </c>
      <c r="B10" s="86" t="s">
        <v>15</v>
      </c>
      <c r="C10" s="87" t="s">
        <v>16</v>
      </c>
      <c r="D10" s="13"/>
    </row>
    <row r="11" spans="1:5" x14ac:dyDescent="0.25">
      <c r="A11" s="21">
        <v>8</v>
      </c>
      <c r="B11" s="86" t="s">
        <v>17</v>
      </c>
      <c r="C11" s="87" t="s">
        <v>1794</v>
      </c>
      <c r="D11" s="13"/>
    </row>
    <row r="12" spans="1:5" x14ac:dyDescent="0.25">
      <c r="A12" s="21">
        <v>9</v>
      </c>
      <c r="B12" s="86" t="s">
        <v>18</v>
      </c>
      <c r="C12" s="87" t="s">
        <v>19</v>
      </c>
      <c r="D12" s="13"/>
    </row>
    <row r="13" spans="1:5" x14ac:dyDescent="0.25">
      <c r="A13" s="21">
        <v>10</v>
      </c>
      <c r="B13" s="17" t="s">
        <v>20</v>
      </c>
      <c r="C13" s="87" t="s">
        <v>21</v>
      </c>
      <c r="D13" s="121"/>
    </row>
    <row r="14" spans="1:5" x14ac:dyDescent="0.25">
      <c r="A14" s="21">
        <v>11</v>
      </c>
      <c r="B14" s="17" t="s">
        <v>22</v>
      </c>
      <c r="C14" s="16" t="s">
        <v>23</v>
      </c>
      <c r="D14" s="121"/>
    </row>
    <row r="15" spans="1:5" x14ac:dyDescent="0.25">
      <c r="A15" s="21">
        <v>12</v>
      </c>
      <c r="B15" s="15" t="s">
        <v>24</v>
      </c>
      <c r="C15" s="16" t="s">
        <v>25</v>
      </c>
      <c r="D15" s="13"/>
    </row>
    <row r="16" spans="1:5" x14ac:dyDescent="0.25">
      <c r="A16" s="21">
        <v>13</v>
      </c>
      <c r="B16" s="17" t="s">
        <v>26</v>
      </c>
      <c r="C16" s="16" t="s">
        <v>27</v>
      </c>
      <c r="D16" s="13"/>
    </row>
    <row r="17" spans="1:4" x14ac:dyDescent="0.25">
      <c r="A17" s="21">
        <v>14</v>
      </c>
      <c r="B17" s="15" t="s">
        <v>28</v>
      </c>
      <c r="C17" s="16" t="s">
        <v>1887</v>
      </c>
      <c r="D17" s="121"/>
    </row>
    <row r="18" spans="1:4" x14ac:dyDescent="0.25">
      <c r="A18" s="21">
        <v>15</v>
      </c>
      <c r="B18" s="15" t="s">
        <v>30</v>
      </c>
      <c r="C18" s="16" t="s">
        <v>31</v>
      </c>
      <c r="D18" s="13"/>
    </row>
    <row r="19" spans="1:4" x14ac:dyDescent="0.25">
      <c r="A19" s="21">
        <v>16</v>
      </c>
      <c r="B19" s="17" t="s">
        <v>32</v>
      </c>
      <c r="C19" s="16" t="s">
        <v>33</v>
      </c>
      <c r="D19" s="121"/>
    </row>
    <row r="20" spans="1:4" x14ac:dyDescent="0.25">
      <c r="A20" s="21">
        <v>17</v>
      </c>
      <c r="B20" s="17" t="s">
        <v>34</v>
      </c>
      <c r="C20" s="16" t="s">
        <v>1795</v>
      </c>
      <c r="D20" s="13"/>
    </row>
    <row r="21" spans="1:4" x14ac:dyDescent="0.25">
      <c r="A21" s="21">
        <v>18</v>
      </c>
      <c r="B21" s="17" t="s">
        <v>35</v>
      </c>
      <c r="C21" s="85" t="s">
        <v>36</v>
      </c>
      <c r="D21" s="121"/>
    </row>
    <row r="22" spans="1:4" x14ac:dyDescent="0.25">
      <c r="A22" s="21">
        <v>19</v>
      </c>
      <c r="B22" s="15" t="s">
        <v>37</v>
      </c>
      <c r="C22" s="85" t="s">
        <v>38</v>
      </c>
      <c r="D22" s="13"/>
    </row>
    <row r="23" spans="1:4" x14ac:dyDescent="0.25">
      <c r="A23" s="21">
        <v>20</v>
      </c>
      <c r="B23" s="15" t="s">
        <v>39</v>
      </c>
      <c r="C23" s="16" t="s">
        <v>40</v>
      </c>
      <c r="D23" s="121"/>
    </row>
    <row r="24" spans="1:4" x14ac:dyDescent="0.25">
      <c r="A24" s="21">
        <v>21</v>
      </c>
      <c r="B24" s="15" t="s">
        <v>41</v>
      </c>
      <c r="C24" s="16" t="s">
        <v>42</v>
      </c>
      <c r="D24" s="13"/>
    </row>
    <row r="25" spans="1:4" x14ac:dyDescent="0.25">
      <c r="A25" s="21">
        <v>22</v>
      </c>
      <c r="B25" s="17" t="s">
        <v>43</v>
      </c>
      <c r="C25" s="16" t="s">
        <v>44</v>
      </c>
      <c r="D25" s="13"/>
    </row>
    <row r="26" spans="1:4" x14ac:dyDescent="0.25">
      <c r="A26" s="21">
        <v>23</v>
      </c>
      <c r="B26" s="15" t="s">
        <v>45</v>
      </c>
      <c r="C26" s="16" t="s">
        <v>1796</v>
      </c>
      <c r="D26" s="13"/>
    </row>
    <row r="27" spans="1:4" x14ac:dyDescent="0.25">
      <c r="A27" s="21">
        <v>24</v>
      </c>
      <c r="B27" s="15" t="s">
        <v>46</v>
      </c>
      <c r="C27" s="16" t="s">
        <v>1797</v>
      </c>
      <c r="D27" s="13"/>
    </row>
    <row r="28" spans="1:4" x14ac:dyDescent="0.25">
      <c r="A28" s="21">
        <v>25</v>
      </c>
      <c r="B28" s="15" t="s">
        <v>47</v>
      </c>
      <c r="C28" s="16" t="s">
        <v>48</v>
      </c>
      <c r="D28" s="13"/>
    </row>
    <row r="29" spans="1:4" x14ac:dyDescent="0.25">
      <c r="A29" s="21">
        <v>26</v>
      </c>
      <c r="B29" s="15" t="s">
        <v>49</v>
      </c>
      <c r="C29" s="16" t="s">
        <v>50</v>
      </c>
      <c r="D29" s="13"/>
    </row>
    <row r="30" spans="1:4" x14ac:dyDescent="0.25">
      <c r="A30" s="21">
        <v>27</v>
      </c>
      <c r="B30" s="17" t="s">
        <v>51</v>
      </c>
      <c r="C30" s="16" t="s">
        <v>52</v>
      </c>
      <c r="D30" s="13"/>
    </row>
    <row r="31" spans="1:4" x14ac:dyDescent="0.25">
      <c r="A31" s="21">
        <v>28</v>
      </c>
      <c r="B31" s="17" t="s">
        <v>53</v>
      </c>
      <c r="C31" s="16" t="s">
        <v>54</v>
      </c>
      <c r="D31" s="13"/>
    </row>
    <row r="32" spans="1:4" x14ac:dyDescent="0.25">
      <c r="A32" s="21">
        <v>29</v>
      </c>
      <c r="B32" s="17" t="s">
        <v>1687</v>
      </c>
      <c r="C32" s="16" t="s">
        <v>1696</v>
      </c>
      <c r="D32" s="13"/>
    </row>
    <row r="33" spans="1:4" x14ac:dyDescent="0.25">
      <c r="A33" s="21">
        <v>30</v>
      </c>
      <c r="B33" s="17" t="s">
        <v>93</v>
      </c>
      <c r="C33" s="16" t="s">
        <v>1798</v>
      </c>
      <c r="D33" s="13"/>
    </row>
    <row r="34" spans="1:4" x14ac:dyDescent="0.25">
      <c r="A34" s="21">
        <v>31</v>
      </c>
      <c r="B34" s="17" t="s">
        <v>89</v>
      </c>
      <c r="C34" s="16" t="s">
        <v>1704</v>
      </c>
      <c r="D34" s="13"/>
    </row>
    <row r="35" spans="1:4" x14ac:dyDescent="0.25">
      <c r="A35" s="21">
        <v>32</v>
      </c>
      <c r="B35" s="17" t="s">
        <v>90</v>
      </c>
      <c r="C35" s="16" t="s">
        <v>1705</v>
      </c>
      <c r="D35" s="13"/>
    </row>
    <row r="36" spans="1:4" x14ac:dyDescent="0.25">
      <c r="A36" s="21">
        <v>33</v>
      </c>
      <c r="B36" s="17" t="s">
        <v>1592</v>
      </c>
      <c r="C36" s="16" t="s">
        <v>1593</v>
      </c>
      <c r="D36" s="13"/>
    </row>
    <row r="37" spans="1:4" x14ac:dyDescent="0.25">
      <c r="A37" s="21">
        <v>34</v>
      </c>
      <c r="B37" s="15" t="s">
        <v>1686</v>
      </c>
      <c r="C37" s="16" t="s">
        <v>1682</v>
      </c>
      <c r="D37" s="13"/>
    </row>
    <row r="38" spans="1:4" x14ac:dyDescent="0.25">
      <c r="A38" s="21">
        <v>35</v>
      </c>
      <c r="B38" s="17" t="s">
        <v>1688</v>
      </c>
      <c r="C38" s="16" t="s">
        <v>1690</v>
      </c>
      <c r="D38" s="13"/>
    </row>
    <row r="39" spans="1:4" x14ac:dyDescent="0.25">
      <c r="A39" s="21">
        <v>36</v>
      </c>
      <c r="B39" s="17" t="s">
        <v>1698</v>
      </c>
      <c r="C39" s="16" t="s">
        <v>1689</v>
      </c>
      <c r="D39" s="13"/>
    </row>
    <row r="40" spans="1:4" x14ac:dyDescent="0.25">
      <c r="A40" s="21">
        <v>37</v>
      </c>
      <c r="B40" s="17" t="s">
        <v>1706</v>
      </c>
      <c r="C40" s="16" t="s">
        <v>1707</v>
      </c>
      <c r="D40" s="13"/>
    </row>
    <row r="41" spans="1:4" x14ac:dyDescent="0.25">
      <c r="A41" s="21">
        <v>38</v>
      </c>
      <c r="B41" s="17" t="s">
        <v>1697</v>
      </c>
      <c r="C41" s="16" t="s">
        <v>1699</v>
      </c>
      <c r="D41" s="13"/>
    </row>
    <row r="42" spans="1:4" x14ac:dyDescent="0.25">
      <c r="A42" s="21">
        <v>39</v>
      </c>
      <c r="B42" s="17" t="s">
        <v>1701</v>
      </c>
      <c r="C42" s="16" t="s">
        <v>1700</v>
      </c>
      <c r="D42" s="13"/>
    </row>
    <row r="43" spans="1:4" x14ac:dyDescent="0.25">
      <c r="A43" s="21">
        <v>40</v>
      </c>
      <c r="B43" s="17" t="s">
        <v>1709</v>
      </c>
      <c r="C43" s="16" t="s">
        <v>1708</v>
      </c>
      <c r="D43" s="100"/>
    </row>
    <row r="44" spans="1:4" x14ac:dyDescent="0.25">
      <c r="A44" s="21">
        <v>41</v>
      </c>
      <c r="B44" s="17" t="s">
        <v>1721</v>
      </c>
      <c r="C44" s="16" t="s">
        <v>1722</v>
      </c>
      <c r="D44" s="100"/>
    </row>
    <row r="45" spans="1:4" x14ac:dyDescent="0.25">
      <c r="A45" s="21">
        <v>42</v>
      </c>
      <c r="B45" s="17" t="s">
        <v>1747</v>
      </c>
      <c r="C45" s="16" t="s">
        <v>1746</v>
      </c>
      <c r="D45" s="100"/>
    </row>
    <row r="46" spans="1:4" x14ac:dyDescent="0.25">
      <c r="A46" s="21">
        <v>43</v>
      </c>
      <c r="B46" s="15" t="s">
        <v>1738</v>
      </c>
      <c r="C46" s="16" t="s">
        <v>1739</v>
      </c>
      <c r="D46" s="100"/>
    </row>
    <row r="47" spans="1:4" x14ac:dyDescent="0.25">
      <c r="A47" s="21">
        <v>44</v>
      </c>
      <c r="B47" s="17" t="s">
        <v>1741</v>
      </c>
      <c r="C47" s="16" t="s">
        <v>1740</v>
      </c>
      <c r="D47" s="100"/>
    </row>
    <row r="48" spans="1:4" x14ac:dyDescent="0.25">
      <c r="A48" s="21">
        <v>45</v>
      </c>
      <c r="B48" s="17" t="s">
        <v>1744</v>
      </c>
      <c r="C48" s="16" t="s">
        <v>1745</v>
      </c>
      <c r="D48" s="100"/>
    </row>
    <row r="49" spans="1:5" x14ac:dyDescent="0.25">
      <c r="A49" s="21">
        <v>46</v>
      </c>
      <c r="B49" s="15" t="s">
        <v>1748</v>
      </c>
      <c r="C49" s="16" t="s">
        <v>1749</v>
      </c>
      <c r="D49" s="100"/>
    </row>
    <row r="50" spans="1:5" x14ac:dyDescent="0.25">
      <c r="A50" s="21">
        <v>47</v>
      </c>
      <c r="B50" s="17" t="s">
        <v>1767</v>
      </c>
      <c r="C50" s="16" t="s">
        <v>1768</v>
      </c>
      <c r="D50" s="100"/>
    </row>
    <row r="51" spans="1:5" x14ac:dyDescent="0.25">
      <c r="A51" s="21">
        <v>48</v>
      </c>
      <c r="B51" s="17" t="s">
        <v>1936</v>
      </c>
      <c r="C51" s="16" t="s">
        <v>1935</v>
      </c>
      <c r="D51" s="100"/>
    </row>
    <row r="53" spans="1:5" x14ac:dyDescent="0.25">
      <c r="A53" s="159" t="s">
        <v>95</v>
      </c>
      <c r="B53" s="160"/>
      <c r="C53" s="161"/>
      <c r="D53" s="5"/>
      <c r="E53" s="8"/>
    </row>
    <row r="54" spans="1:5" x14ac:dyDescent="0.25">
      <c r="A54" s="21">
        <v>1</v>
      </c>
      <c r="B54" s="15" t="s">
        <v>3</v>
      </c>
      <c r="C54" s="16" t="s">
        <v>1875</v>
      </c>
      <c r="D54" s="13"/>
    </row>
    <row r="55" spans="1:5" x14ac:dyDescent="0.25">
      <c r="A55" s="21">
        <v>2</v>
      </c>
      <c r="B55" s="15" t="s">
        <v>5</v>
      </c>
      <c r="C55" s="16" t="s">
        <v>1873</v>
      </c>
      <c r="D55" s="13"/>
    </row>
    <row r="56" spans="1:5" x14ac:dyDescent="0.25">
      <c r="A56" s="21">
        <v>3</v>
      </c>
      <c r="B56" s="15" t="s">
        <v>57</v>
      </c>
      <c r="C56" s="16" t="s">
        <v>1874</v>
      </c>
      <c r="D56" s="13"/>
    </row>
    <row r="57" spans="1:5" x14ac:dyDescent="0.25">
      <c r="A57" s="21">
        <v>4</v>
      </c>
      <c r="B57" s="15" t="s">
        <v>8</v>
      </c>
      <c r="C57" s="16" t="s">
        <v>1888</v>
      </c>
      <c r="D57" s="13"/>
    </row>
    <row r="58" spans="1:5" x14ac:dyDescent="0.25">
      <c r="A58" s="21">
        <v>5</v>
      </c>
      <c r="B58" s="15" t="s">
        <v>10</v>
      </c>
      <c r="C58" s="16" t="s">
        <v>1889</v>
      </c>
      <c r="D58" s="13"/>
    </row>
    <row r="59" spans="1:5" ht="22.5" x14ac:dyDescent="0.25">
      <c r="A59" s="21">
        <v>6</v>
      </c>
      <c r="B59" s="17" t="s">
        <v>12</v>
      </c>
      <c r="C59" s="16" t="s">
        <v>1876</v>
      </c>
      <c r="D59" s="13"/>
    </row>
    <row r="60" spans="1:5" x14ac:dyDescent="0.25">
      <c r="A60" s="21">
        <v>7</v>
      </c>
      <c r="B60" s="17" t="s">
        <v>13</v>
      </c>
      <c r="C60" s="16" t="s">
        <v>1877</v>
      </c>
      <c r="D60" s="13"/>
    </row>
    <row r="61" spans="1:5" x14ac:dyDescent="0.25">
      <c r="A61" s="21">
        <v>8</v>
      </c>
      <c r="B61" s="15" t="s">
        <v>14</v>
      </c>
      <c r="C61" s="16" t="s">
        <v>1890</v>
      </c>
      <c r="D61" s="13"/>
    </row>
    <row r="62" spans="1:5" ht="22.5" x14ac:dyDescent="0.25">
      <c r="A62" s="21">
        <v>9</v>
      </c>
      <c r="B62" s="15" t="s">
        <v>15</v>
      </c>
      <c r="C62" s="16" t="s">
        <v>1878</v>
      </c>
      <c r="D62" s="13"/>
      <c r="E62" s="84"/>
    </row>
    <row r="63" spans="1:5" x14ac:dyDescent="0.25">
      <c r="A63" s="21">
        <v>10</v>
      </c>
      <c r="B63" s="17" t="s">
        <v>17</v>
      </c>
      <c r="C63" s="16" t="s">
        <v>1891</v>
      </c>
      <c r="D63" s="13"/>
    </row>
    <row r="64" spans="1:5" x14ac:dyDescent="0.25">
      <c r="A64" s="21">
        <v>11</v>
      </c>
      <c r="B64" s="17" t="s">
        <v>18</v>
      </c>
      <c r="C64" s="16" t="s">
        <v>1879</v>
      </c>
      <c r="D64" s="13"/>
    </row>
    <row r="65" spans="1:5" x14ac:dyDescent="0.25">
      <c r="A65" s="21">
        <v>12</v>
      </c>
      <c r="B65" s="15" t="s">
        <v>20</v>
      </c>
      <c r="C65" s="16" t="s">
        <v>1892</v>
      </c>
      <c r="D65" s="13"/>
    </row>
    <row r="66" spans="1:5" x14ac:dyDescent="0.25">
      <c r="A66" s="21">
        <v>13</v>
      </c>
      <c r="B66" s="15" t="s">
        <v>22</v>
      </c>
      <c r="C66" s="16" t="s">
        <v>1880</v>
      </c>
      <c r="D66" s="13"/>
    </row>
    <row r="67" spans="1:5" x14ac:dyDescent="0.25">
      <c r="A67" s="21">
        <v>14</v>
      </c>
      <c r="B67" s="15" t="s">
        <v>24</v>
      </c>
      <c r="C67" s="16" t="s">
        <v>1893</v>
      </c>
      <c r="D67" s="13"/>
    </row>
    <row r="68" spans="1:5" x14ac:dyDescent="0.25">
      <c r="A68" s="21">
        <v>15</v>
      </c>
      <c r="B68" s="15" t="s">
        <v>26</v>
      </c>
      <c r="C68" s="16" t="s">
        <v>1894</v>
      </c>
      <c r="D68" s="13"/>
    </row>
    <row r="69" spans="1:5" x14ac:dyDescent="0.25">
      <c r="A69" s="21">
        <v>16</v>
      </c>
      <c r="B69" s="17" t="s">
        <v>1713</v>
      </c>
      <c r="C69" s="16" t="s">
        <v>1895</v>
      </c>
      <c r="D69" s="13"/>
    </row>
    <row r="70" spans="1:5" x14ac:dyDescent="0.25">
      <c r="A70" s="21">
        <v>17</v>
      </c>
      <c r="B70" s="117" t="s">
        <v>1715</v>
      </c>
      <c r="C70" s="16" t="s">
        <v>1881</v>
      </c>
      <c r="D70" s="13"/>
    </row>
    <row r="71" spans="1:5" x14ac:dyDescent="0.25">
      <c r="A71" s="21">
        <v>18</v>
      </c>
      <c r="B71" s="117" t="s">
        <v>1717</v>
      </c>
      <c r="C71" s="16" t="s">
        <v>1882</v>
      </c>
      <c r="D71" s="13"/>
    </row>
    <row r="72" spans="1:5" x14ac:dyDescent="0.25">
      <c r="A72" s="21">
        <v>19</v>
      </c>
      <c r="B72" s="117" t="s">
        <v>1719</v>
      </c>
      <c r="C72" s="16" t="s">
        <v>1883</v>
      </c>
      <c r="D72" s="13"/>
    </row>
    <row r="73" spans="1:5" x14ac:dyDescent="0.25">
      <c r="A73" s="21">
        <v>20</v>
      </c>
      <c r="B73" s="117" t="s">
        <v>1728</v>
      </c>
      <c r="C73" s="16" t="s">
        <v>1884</v>
      </c>
      <c r="D73" s="13"/>
    </row>
    <row r="74" spans="1:5" x14ac:dyDescent="0.25">
      <c r="A74" s="21">
        <v>21</v>
      </c>
      <c r="B74" s="117" t="s">
        <v>1731</v>
      </c>
      <c r="C74" s="16" t="s">
        <v>1885</v>
      </c>
      <c r="D74" s="13"/>
    </row>
    <row r="75" spans="1:5" x14ac:dyDescent="0.25">
      <c r="A75" s="21">
        <v>22</v>
      </c>
      <c r="B75" s="117" t="s">
        <v>1733</v>
      </c>
      <c r="C75" s="16" t="s">
        <v>1886</v>
      </c>
      <c r="D75" s="13"/>
    </row>
    <row r="76" spans="1:5" s="12" customFormat="1" ht="24" customHeight="1" x14ac:dyDescent="0.25">
      <c r="A76" s="21">
        <v>23</v>
      </c>
      <c r="B76" s="117" t="s">
        <v>1910</v>
      </c>
      <c r="C76" s="16" t="s">
        <v>1911</v>
      </c>
      <c r="D76" s="93"/>
    </row>
    <row r="77" spans="1:5" s="12" customFormat="1" ht="24" customHeight="1" x14ac:dyDescent="0.25">
      <c r="A77" s="21">
        <v>24</v>
      </c>
      <c r="B77" s="117" t="s">
        <v>1941</v>
      </c>
      <c r="C77" s="16" t="s">
        <v>1942</v>
      </c>
      <c r="D77" s="93"/>
    </row>
    <row r="79" spans="1:5" x14ac:dyDescent="0.25">
      <c r="A79" s="159" t="s">
        <v>67</v>
      </c>
      <c r="B79" s="160"/>
      <c r="C79" s="161"/>
      <c r="D79" s="5"/>
      <c r="E79" s="8"/>
    </row>
    <row r="80" spans="1:5" ht="22.5" x14ac:dyDescent="0.25">
      <c r="A80" s="21">
        <v>1</v>
      </c>
      <c r="B80" s="15" t="s">
        <v>3</v>
      </c>
      <c r="C80" s="16" t="s">
        <v>1896</v>
      </c>
      <c r="D80" s="13"/>
    </row>
    <row r="81" spans="1:4" x14ac:dyDescent="0.25">
      <c r="A81" s="21">
        <v>2</v>
      </c>
      <c r="B81" s="15" t="s">
        <v>5</v>
      </c>
      <c r="C81" s="16" t="s">
        <v>1897</v>
      </c>
      <c r="D81" s="13"/>
    </row>
    <row r="82" spans="1:4" ht="22.5" x14ac:dyDescent="0.25">
      <c r="A82" s="21">
        <v>3</v>
      </c>
      <c r="B82" s="17" t="s">
        <v>7</v>
      </c>
      <c r="C82" s="16" t="s">
        <v>1818</v>
      </c>
      <c r="D82" s="13"/>
    </row>
    <row r="83" spans="1:4" x14ac:dyDescent="0.25">
      <c r="A83" s="21">
        <v>4</v>
      </c>
      <c r="B83" s="17" t="s">
        <v>8</v>
      </c>
      <c r="C83" s="16" t="s">
        <v>1898</v>
      </c>
      <c r="D83" s="13"/>
    </row>
    <row r="84" spans="1:4" x14ac:dyDescent="0.25">
      <c r="A84" s="21">
        <v>5</v>
      </c>
      <c r="B84" s="17" t="s">
        <v>10</v>
      </c>
      <c r="C84" s="16" t="s">
        <v>1820</v>
      </c>
      <c r="D84" s="13"/>
    </row>
    <row r="85" spans="1:4" ht="22.5" x14ac:dyDescent="0.25">
      <c r="A85" s="21">
        <v>6</v>
      </c>
      <c r="B85" s="17" t="s">
        <v>12</v>
      </c>
      <c r="C85" s="16" t="s">
        <v>1821</v>
      </c>
      <c r="D85" s="13"/>
    </row>
    <row r="86" spans="1:4" x14ac:dyDescent="0.25">
      <c r="A86" s="21">
        <v>7</v>
      </c>
      <c r="B86" s="15" t="s">
        <v>13</v>
      </c>
      <c r="C86" s="16" t="s">
        <v>1822</v>
      </c>
      <c r="D86" s="13"/>
    </row>
    <row r="87" spans="1:4" x14ac:dyDescent="0.25">
      <c r="A87" s="21">
        <v>8</v>
      </c>
      <c r="B87" s="15" t="s">
        <v>14</v>
      </c>
      <c r="C87" s="16" t="s">
        <v>1899</v>
      </c>
      <c r="D87" s="13"/>
    </row>
    <row r="88" spans="1:4" ht="22.5" x14ac:dyDescent="0.25">
      <c r="A88" s="21">
        <v>9</v>
      </c>
      <c r="B88" s="17" t="s">
        <v>15</v>
      </c>
      <c r="C88" s="16" t="s">
        <v>1823</v>
      </c>
      <c r="D88" s="13"/>
    </row>
    <row r="89" spans="1:4" x14ac:dyDescent="0.25">
      <c r="A89" s="21">
        <v>10</v>
      </c>
      <c r="B89" s="17" t="s">
        <v>17</v>
      </c>
      <c r="C89" s="16" t="s">
        <v>1900</v>
      </c>
      <c r="D89" s="13"/>
    </row>
    <row r="90" spans="1:4" x14ac:dyDescent="0.25">
      <c r="A90" s="21">
        <v>11</v>
      </c>
      <c r="B90" s="17" t="s">
        <v>18</v>
      </c>
      <c r="C90" s="16" t="s">
        <v>1901</v>
      </c>
      <c r="D90" s="13"/>
    </row>
    <row r="91" spans="1:4" x14ac:dyDescent="0.25">
      <c r="A91" s="21">
        <v>12</v>
      </c>
      <c r="B91" s="15" t="s">
        <v>24</v>
      </c>
      <c r="C91" s="16" t="s">
        <v>1826</v>
      </c>
      <c r="D91" s="13"/>
    </row>
    <row r="92" spans="1:4" x14ac:dyDescent="0.25">
      <c r="A92" s="21">
        <v>13</v>
      </c>
      <c r="B92" s="17" t="s">
        <v>26</v>
      </c>
      <c r="C92" s="16" t="s">
        <v>1827</v>
      </c>
      <c r="D92" s="13"/>
    </row>
    <row r="93" spans="1:4" x14ac:dyDescent="0.25">
      <c r="A93" s="21">
        <v>14</v>
      </c>
      <c r="B93" s="17" t="s">
        <v>28</v>
      </c>
      <c r="C93" s="16" t="s">
        <v>1828</v>
      </c>
      <c r="D93" s="13"/>
    </row>
    <row r="94" spans="1:4" x14ac:dyDescent="0.25">
      <c r="A94" s="21">
        <v>15</v>
      </c>
      <c r="B94" s="17" t="s">
        <v>30</v>
      </c>
      <c r="C94" s="16" t="s">
        <v>1829</v>
      </c>
      <c r="D94" s="13"/>
    </row>
    <row r="95" spans="1:4" x14ac:dyDescent="0.25">
      <c r="A95" s="21">
        <v>16</v>
      </c>
      <c r="B95" s="15" t="s">
        <v>32</v>
      </c>
      <c r="C95" s="16" t="s">
        <v>1830</v>
      </c>
      <c r="D95" s="13"/>
    </row>
    <row r="96" spans="1:4" x14ac:dyDescent="0.25">
      <c r="A96" s="21">
        <v>17</v>
      </c>
      <c r="B96" s="17" t="s">
        <v>34</v>
      </c>
      <c r="C96" s="16" t="s">
        <v>1902</v>
      </c>
      <c r="D96" s="13"/>
    </row>
    <row r="97" spans="1:4" x14ac:dyDescent="0.25">
      <c r="A97" s="21">
        <v>18</v>
      </c>
      <c r="B97" s="15" t="s">
        <v>35</v>
      </c>
      <c r="C97" s="16" t="s">
        <v>1832</v>
      </c>
      <c r="D97" s="13"/>
    </row>
    <row r="98" spans="1:4" x14ac:dyDescent="0.25">
      <c r="A98" s="21">
        <v>19</v>
      </c>
      <c r="B98" s="15" t="s">
        <v>37</v>
      </c>
      <c r="C98" s="16" t="s">
        <v>1833</v>
      </c>
      <c r="D98" s="13"/>
    </row>
    <row r="99" spans="1:4" x14ac:dyDescent="0.25">
      <c r="A99" s="21">
        <v>20</v>
      </c>
      <c r="B99" s="17" t="s">
        <v>39</v>
      </c>
      <c r="C99" s="16" t="s">
        <v>1834</v>
      </c>
      <c r="D99" s="13"/>
    </row>
    <row r="100" spans="1:4" x14ac:dyDescent="0.25">
      <c r="A100" s="21">
        <v>21</v>
      </c>
      <c r="B100" s="15" t="s">
        <v>41</v>
      </c>
      <c r="C100" s="16" t="s">
        <v>1835</v>
      </c>
      <c r="D100" s="69"/>
    </row>
    <row r="101" spans="1:4" x14ac:dyDescent="0.25">
      <c r="A101" s="21">
        <v>22</v>
      </c>
      <c r="B101" s="15" t="s">
        <v>43</v>
      </c>
      <c r="C101" s="16" t="s">
        <v>1836</v>
      </c>
      <c r="D101" s="13"/>
    </row>
    <row r="102" spans="1:4" x14ac:dyDescent="0.25">
      <c r="A102" s="21">
        <v>23</v>
      </c>
      <c r="B102" s="15" t="s">
        <v>45</v>
      </c>
      <c r="C102" s="16" t="s">
        <v>1837</v>
      </c>
      <c r="D102" s="13"/>
    </row>
    <row r="103" spans="1:4" x14ac:dyDescent="0.25">
      <c r="A103" s="21">
        <v>24</v>
      </c>
      <c r="B103" s="17" t="s">
        <v>46</v>
      </c>
      <c r="C103" s="16" t="s">
        <v>1903</v>
      </c>
      <c r="D103" s="13"/>
    </row>
    <row r="104" spans="1:4" x14ac:dyDescent="0.25">
      <c r="A104" s="21">
        <v>25</v>
      </c>
      <c r="B104" s="18" t="s">
        <v>47</v>
      </c>
      <c r="C104" s="16" t="s">
        <v>1839</v>
      </c>
      <c r="D104" s="13"/>
    </row>
    <row r="105" spans="1:4" x14ac:dyDescent="0.25">
      <c r="A105" s="21">
        <v>26</v>
      </c>
      <c r="B105" s="15" t="s">
        <v>49</v>
      </c>
      <c r="C105" s="16" t="s">
        <v>1840</v>
      </c>
      <c r="D105" s="13"/>
    </row>
    <row r="106" spans="1:4" ht="22.5" x14ac:dyDescent="0.25">
      <c r="A106" s="21">
        <v>27</v>
      </c>
      <c r="B106" s="17" t="s">
        <v>51</v>
      </c>
      <c r="C106" s="16" t="s">
        <v>1841</v>
      </c>
      <c r="D106" s="13"/>
    </row>
    <row r="107" spans="1:4" x14ac:dyDescent="0.25">
      <c r="A107" s="21">
        <v>28</v>
      </c>
      <c r="B107" s="15" t="s">
        <v>69</v>
      </c>
      <c r="C107" s="16" t="s">
        <v>1842</v>
      </c>
      <c r="D107" s="13"/>
    </row>
    <row r="108" spans="1:4" x14ac:dyDescent="0.25">
      <c r="A108" s="21">
        <v>29</v>
      </c>
      <c r="B108" s="18" t="s">
        <v>70</v>
      </c>
      <c r="C108" s="16" t="s">
        <v>1843</v>
      </c>
      <c r="D108" s="13"/>
    </row>
    <row r="109" spans="1:4" x14ac:dyDescent="0.25">
      <c r="A109" s="21">
        <v>30</v>
      </c>
      <c r="B109" s="18" t="s">
        <v>71</v>
      </c>
      <c r="C109" s="16" t="s">
        <v>1844</v>
      </c>
      <c r="D109" s="13"/>
    </row>
    <row r="110" spans="1:4" x14ac:dyDescent="0.25">
      <c r="A110" s="21">
        <v>31</v>
      </c>
      <c r="B110" s="15" t="s">
        <v>1590</v>
      </c>
      <c r="C110" s="16" t="s">
        <v>1845</v>
      </c>
      <c r="D110" s="69"/>
    </row>
    <row r="111" spans="1:4" ht="22.5" x14ac:dyDescent="0.25">
      <c r="A111" s="21">
        <v>32</v>
      </c>
      <c r="B111" s="15" t="s">
        <v>53</v>
      </c>
      <c r="C111" s="16" t="s">
        <v>1846</v>
      </c>
      <c r="D111" s="69"/>
    </row>
    <row r="112" spans="1:4" ht="22.5" x14ac:dyDescent="0.25">
      <c r="A112" s="21">
        <v>33</v>
      </c>
      <c r="B112" s="17" t="s">
        <v>1687</v>
      </c>
      <c r="C112" s="16" t="s">
        <v>1847</v>
      </c>
      <c r="D112" s="69"/>
    </row>
    <row r="113" spans="1:5" x14ac:dyDescent="0.25">
      <c r="A113" s="21">
        <v>34</v>
      </c>
      <c r="B113" s="17" t="s">
        <v>1718</v>
      </c>
      <c r="C113" s="16" t="s">
        <v>1904</v>
      </c>
      <c r="D113" s="69"/>
    </row>
    <row r="114" spans="1:5" x14ac:dyDescent="0.25">
      <c r="A114" s="21">
        <v>35</v>
      </c>
      <c r="B114" s="15" t="s">
        <v>1867</v>
      </c>
      <c r="C114" s="16" t="s">
        <v>1869</v>
      </c>
      <c r="D114" s="69"/>
    </row>
    <row r="115" spans="1:5" x14ac:dyDescent="0.25">
      <c r="A115" s="89"/>
      <c r="B115" s="19"/>
      <c r="C115" s="20"/>
    </row>
    <row r="116" spans="1:5" x14ac:dyDescent="0.25">
      <c r="A116" s="159" t="s">
        <v>96</v>
      </c>
      <c r="B116" s="160"/>
      <c r="C116" s="161"/>
      <c r="D116" s="5"/>
      <c r="E116" s="8"/>
    </row>
    <row r="117" spans="1:5" x14ac:dyDescent="0.25">
      <c r="A117" s="21">
        <v>1</v>
      </c>
      <c r="B117" s="15" t="s">
        <v>1859</v>
      </c>
      <c r="C117" s="16" t="s">
        <v>1652</v>
      </c>
      <c r="D117" s="13"/>
    </row>
    <row r="118" spans="1:5" x14ac:dyDescent="0.25">
      <c r="A118" s="21">
        <v>2</v>
      </c>
      <c r="B118" s="15" t="s">
        <v>1860</v>
      </c>
      <c r="C118" s="16" t="s">
        <v>1653</v>
      </c>
      <c r="D118" s="13"/>
    </row>
    <row r="119" spans="1:5" x14ac:dyDescent="0.25">
      <c r="A119" s="21">
        <v>3</v>
      </c>
      <c r="B119" s="15" t="s">
        <v>1914</v>
      </c>
      <c r="C119" s="16" t="s">
        <v>1654</v>
      </c>
      <c r="D119" s="13"/>
    </row>
    <row r="120" spans="1:5" x14ac:dyDescent="0.25">
      <c r="A120" s="21">
        <v>4</v>
      </c>
      <c r="B120" s="15" t="s">
        <v>1915</v>
      </c>
      <c r="C120" s="16" t="s">
        <v>1655</v>
      </c>
      <c r="D120" s="13"/>
    </row>
    <row r="121" spans="1:5" x14ac:dyDescent="0.25">
      <c r="A121" s="21">
        <v>5</v>
      </c>
      <c r="B121" s="15" t="s">
        <v>1861</v>
      </c>
      <c r="C121" s="16" t="s">
        <v>1656</v>
      </c>
      <c r="D121" s="13"/>
    </row>
    <row r="122" spans="1:5" x14ac:dyDescent="0.25">
      <c r="A122" s="21">
        <v>6</v>
      </c>
      <c r="B122" s="15" t="s">
        <v>1928</v>
      </c>
      <c r="C122" s="16" t="s">
        <v>1870</v>
      </c>
      <c r="D122" s="13"/>
    </row>
    <row r="123" spans="1:5" x14ac:dyDescent="0.25">
      <c r="A123" s="21">
        <v>7</v>
      </c>
      <c r="B123" s="15" t="s">
        <v>1862</v>
      </c>
      <c r="C123" s="16" t="s">
        <v>1657</v>
      </c>
      <c r="D123" s="13"/>
    </row>
    <row r="124" spans="1:5" x14ac:dyDescent="0.25">
      <c r="A124" s="21">
        <v>8</v>
      </c>
      <c r="B124" s="15" t="s">
        <v>1863</v>
      </c>
      <c r="C124" s="16" t="s">
        <v>1658</v>
      </c>
      <c r="D124" s="13"/>
    </row>
    <row r="125" spans="1:5" x14ac:dyDescent="0.25">
      <c r="A125" s="21">
        <v>9</v>
      </c>
      <c r="B125" s="15" t="s">
        <v>1864</v>
      </c>
      <c r="C125" s="16" t="s">
        <v>1659</v>
      </c>
      <c r="D125" s="13"/>
    </row>
    <row r="126" spans="1:5" x14ac:dyDescent="0.25">
      <c r="A126" s="21">
        <v>10</v>
      </c>
      <c r="B126" s="15" t="s">
        <v>1865</v>
      </c>
      <c r="C126" s="16" t="s">
        <v>1660</v>
      </c>
      <c r="D126" s="13"/>
    </row>
    <row r="127" spans="1:5" ht="14.25" customHeight="1" x14ac:dyDescent="0.25">
      <c r="A127" s="21">
        <v>11</v>
      </c>
      <c r="B127" s="17" t="s">
        <v>1866</v>
      </c>
      <c r="C127" s="16" t="s">
        <v>1661</v>
      </c>
      <c r="D127" s="93"/>
    </row>
    <row r="128" spans="1:5" x14ac:dyDescent="0.25">
      <c r="A128" s="21">
        <v>12</v>
      </c>
      <c r="B128" s="17" t="s">
        <v>1916</v>
      </c>
      <c r="C128" s="16" t="s">
        <v>1662</v>
      </c>
      <c r="D128" s="13"/>
    </row>
    <row r="129" spans="1:4" x14ac:dyDescent="0.25">
      <c r="A129" s="21">
        <v>13</v>
      </c>
      <c r="B129" s="17" t="s">
        <v>1917</v>
      </c>
      <c r="C129" s="16" t="s">
        <v>1663</v>
      </c>
      <c r="D129" s="13"/>
    </row>
    <row r="130" spans="1:4" x14ac:dyDescent="0.25">
      <c r="A130" s="21">
        <v>14</v>
      </c>
      <c r="B130" s="17" t="s">
        <v>1918</v>
      </c>
      <c r="C130" s="16" t="s">
        <v>1664</v>
      </c>
      <c r="D130" s="13"/>
    </row>
    <row r="131" spans="1:4" x14ac:dyDescent="0.25">
      <c r="A131" s="21">
        <v>15</v>
      </c>
      <c r="B131" s="15" t="s">
        <v>1919</v>
      </c>
      <c r="C131" s="16" t="s">
        <v>1695</v>
      </c>
      <c r="D131" s="13"/>
    </row>
    <row r="132" spans="1:4" x14ac:dyDescent="0.25">
      <c r="A132" s="21">
        <v>16</v>
      </c>
      <c r="B132" s="15" t="s">
        <v>28</v>
      </c>
      <c r="C132" s="16" t="s">
        <v>1944</v>
      </c>
      <c r="D132" s="13"/>
    </row>
    <row r="133" spans="1:4" x14ac:dyDescent="0.25">
      <c r="A133" s="21">
        <v>17</v>
      </c>
      <c r="B133" s="17" t="s">
        <v>1920</v>
      </c>
      <c r="C133" s="16" t="s">
        <v>1775</v>
      </c>
      <c r="D133" s="13"/>
    </row>
    <row r="134" spans="1:4" x14ac:dyDescent="0.25">
      <c r="A134" s="21">
        <v>18</v>
      </c>
      <c r="B134" s="17" t="s">
        <v>1929</v>
      </c>
      <c r="C134" s="16" t="s">
        <v>1930</v>
      </c>
      <c r="D134" s="69"/>
    </row>
    <row r="135" spans="1:4" x14ac:dyDescent="0.25">
      <c r="A135" s="21">
        <v>19</v>
      </c>
      <c r="B135" s="17" t="s">
        <v>1921</v>
      </c>
      <c r="C135" s="16" t="s">
        <v>1665</v>
      </c>
      <c r="D135" s="13"/>
    </row>
    <row r="136" spans="1:4" x14ac:dyDescent="0.25">
      <c r="A136" s="21">
        <v>20</v>
      </c>
      <c r="B136" s="15" t="s">
        <v>1932</v>
      </c>
      <c r="C136" s="16" t="s">
        <v>1931</v>
      </c>
      <c r="D136" s="13"/>
    </row>
    <row r="137" spans="1:4" x14ac:dyDescent="0.25">
      <c r="A137" s="21">
        <v>21</v>
      </c>
      <c r="B137" s="15" t="s">
        <v>1922</v>
      </c>
      <c r="C137" s="16" t="s">
        <v>1773</v>
      </c>
      <c r="D137" s="13"/>
    </row>
    <row r="138" spans="1:4" x14ac:dyDescent="0.25">
      <c r="A138" s="21">
        <v>22</v>
      </c>
      <c r="B138" s="15" t="s">
        <v>1923</v>
      </c>
      <c r="C138" s="16" t="s">
        <v>1774</v>
      </c>
      <c r="D138" s="13"/>
    </row>
    <row r="139" spans="1:4" x14ac:dyDescent="0.25">
      <c r="A139" s="21">
        <v>23</v>
      </c>
      <c r="B139" s="15" t="s">
        <v>1924</v>
      </c>
      <c r="C139" s="16" t="s">
        <v>1786</v>
      </c>
      <c r="D139" s="93"/>
    </row>
    <row r="140" spans="1:4" x14ac:dyDescent="0.25">
      <c r="A140" s="21">
        <v>24</v>
      </c>
      <c r="B140" s="15" t="s">
        <v>1925</v>
      </c>
      <c r="C140" s="16" t="s">
        <v>1799</v>
      </c>
      <c r="D140" s="93"/>
    </row>
    <row r="141" spans="1:4" x14ac:dyDescent="0.25">
      <c r="A141" s="21">
        <v>25</v>
      </c>
      <c r="B141" s="15" t="s">
        <v>1926</v>
      </c>
      <c r="C141" s="16" t="s">
        <v>1871</v>
      </c>
      <c r="D141" s="93"/>
    </row>
    <row r="142" spans="1:4" x14ac:dyDescent="0.25">
      <c r="A142" s="21">
        <v>26</v>
      </c>
      <c r="B142" s="15" t="s">
        <v>1927</v>
      </c>
      <c r="C142" s="16" t="s">
        <v>1872</v>
      </c>
      <c r="D142" s="93"/>
    </row>
    <row r="143" spans="1:4" x14ac:dyDescent="0.25">
      <c r="A143" s="21">
        <v>27</v>
      </c>
      <c r="B143" s="15" t="s">
        <v>1933</v>
      </c>
      <c r="C143" s="16" t="s">
        <v>1934</v>
      </c>
      <c r="D143" s="93"/>
    </row>
    <row r="145" spans="1:5" x14ac:dyDescent="0.25">
      <c r="A145" s="159" t="s">
        <v>75</v>
      </c>
      <c r="B145" s="160"/>
      <c r="C145" s="161"/>
      <c r="D145" s="5"/>
      <c r="E145" s="8"/>
    </row>
    <row r="146" spans="1:5" x14ac:dyDescent="0.25">
      <c r="A146" s="21">
        <v>1</v>
      </c>
      <c r="B146" s="15" t="s">
        <v>3</v>
      </c>
      <c r="C146" s="16" t="s">
        <v>1788</v>
      </c>
      <c r="D146" s="13"/>
    </row>
    <row r="147" spans="1:5" x14ac:dyDescent="0.25">
      <c r="A147" s="21">
        <v>2</v>
      </c>
      <c r="B147" s="15" t="s">
        <v>5</v>
      </c>
      <c r="C147" s="16" t="s">
        <v>1789</v>
      </c>
      <c r="D147" s="13"/>
    </row>
    <row r="148" spans="1:5" x14ac:dyDescent="0.25">
      <c r="A148" s="21">
        <v>3</v>
      </c>
      <c r="B148" s="17" t="s">
        <v>7</v>
      </c>
      <c r="C148" s="16" t="s">
        <v>1790</v>
      </c>
      <c r="D148" s="13"/>
    </row>
    <row r="149" spans="1:5" x14ac:dyDescent="0.25">
      <c r="A149" s="21">
        <v>4</v>
      </c>
      <c r="B149" s="18" t="s">
        <v>1938</v>
      </c>
      <c r="C149" s="16" t="s">
        <v>1791</v>
      </c>
      <c r="D149" s="13"/>
    </row>
    <row r="150" spans="1:5" x14ac:dyDescent="0.25">
      <c r="A150" s="21">
        <v>5</v>
      </c>
      <c r="B150" s="17" t="s">
        <v>10</v>
      </c>
      <c r="C150" s="16" t="s">
        <v>1702</v>
      </c>
      <c r="D150" s="13"/>
    </row>
    <row r="151" spans="1:5" x14ac:dyDescent="0.25">
      <c r="A151" s="21">
        <v>6</v>
      </c>
      <c r="B151" s="15" t="s">
        <v>12</v>
      </c>
      <c r="C151" s="16" t="s">
        <v>1649</v>
      </c>
      <c r="D151" s="69"/>
    </row>
    <row r="152" spans="1:5" x14ac:dyDescent="0.25">
      <c r="A152" s="21">
        <v>7</v>
      </c>
      <c r="B152" s="17" t="s">
        <v>1724</v>
      </c>
      <c r="C152" s="16" t="s">
        <v>1723</v>
      </c>
      <c r="D152" s="69"/>
    </row>
    <row r="153" spans="1:5" x14ac:dyDescent="0.25">
      <c r="A153" s="21">
        <v>8</v>
      </c>
      <c r="B153" s="15" t="s">
        <v>1742</v>
      </c>
      <c r="C153" s="16" t="s">
        <v>1743</v>
      </c>
      <c r="D153" s="69"/>
    </row>
    <row r="154" spans="1:5" x14ac:dyDescent="0.25">
      <c r="A154" s="21">
        <v>9</v>
      </c>
      <c r="B154" s="15" t="s">
        <v>1751</v>
      </c>
      <c r="C154" s="16" t="s">
        <v>1905</v>
      </c>
      <c r="D154" s="69"/>
    </row>
    <row r="155" spans="1:5" x14ac:dyDescent="0.25">
      <c r="A155" s="21">
        <v>10</v>
      </c>
      <c r="B155" s="15" t="s">
        <v>1784</v>
      </c>
      <c r="C155" s="16" t="s">
        <v>1783</v>
      </c>
      <c r="D155" s="69"/>
      <c r="E155" s="119"/>
    </row>
    <row r="156" spans="1:5" x14ac:dyDescent="0.25">
      <c r="A156" s="21">
        <v>11</v>
      </c>
      <c r="B156" s="15" t="s">
        <v>1913</v>
      </c>
      <c r="C156" s="16" t="s">
        <v>1912</v>
      </c>
      <c r="D156" s="69"/>
      <c r="E156" s="119"/>
    </row>
    <row r="157" spans="1:5" x14ac:dyDescent="0.25">
      <c r="A157" s="21">
        <v>12</v>
      </c>
      <c r="B157" s="15" t="s">
        <v>1940</v>
      </c>
      <c r="C157" s="16" t="s">
        <v>1939</v>
      </c>
      <c r="D157" s="69"/>
      <c r="E157" s="119"/>
    </row>
    <row r="159" spans="1:5" x14ac:dyDescent="0.25">
      <c r="A159" s="159" t="s">
        <v>76</v>
      </c>
      <c r="B159" s="160"/>
      <c r="C159" s="161"/>
      <c r="D159" s="5"/>
      <c r="E159" s="8"/>
    </row>
    <row r="160" spans="1:5" x14ac:dyDescent="0.25">
      <c r="A160" s="21">
        <v>1</v>
      </c>
      <c r="B160" s="17" t="s">
        <v>1579</v>
      </c>
      <c r="C160" s="16" t="s">
        <v>1805</v>
      </c>
      <c r="D160" s="13"/>
    </row>
    <row r="161" spans="1:5" x14ac:dyDescent="0.25">
      <c r="A161" s="21">
        <v>2</v>
      </c>
      <c r="B161" s="17" t="s">
        <v>1580</v>
      </c>
      <c r="C161" s="16" t="s">
        <v>1806</v>
      </c>
      <c r="D161" s="13"/>
    </row>
    <row r="162" spans="1:5" x14ac:dyDescent="0.25">
      <c r="A162" s="21">
        <v>3</v>
      </c>
      <c r="B162" s="17" t="s">
        <v>1581</v>
      </c>
      <c r="C162" s="85" t="s">
        <v>1807</v>
      </c>
      <c r="D162" s="13"/>
    </row>
    <row r="163" spans="1:5" x14ac:dyDescent="0.25">
      <c r="A163" s="21">
        <v>4</v>
      </c>
      <c r="B163" s="17" t="s">
        <v>1582</v>
      </c>
      <c r="C163" s="85" t="s">
        <v>1808</v>
      </c>
      <c r="D163" s="13"/>
    </row>
    <row r="164" spans="1:5" ht="22.5" x14ac:dyDescent="0.25">
      <c r="A164" s="21">
        <v>5</v>
      </c>
      <c r="B164" s="17" t="s">
        <v>1583</v>
      </c>
      <c r="C164" s="85" t="s">
        <v>1809</v>
      </c>
      <c r="D164" s="13"/>
    </row>
    <row r="165" spans="1:5" x14ac:dyDescent="0.25">
      <c r="A165" s="21">
        <v>6</v>
      </c>
      <c r="B165" s="15" t="s">
        <v>1584</v>
      </c>
      <c r="C165" s="85" t="s">
        <v>1810</v>
      </c>
      <c r="D165" s="13"/>
    </row>
    <row r="166" spans="1:5" x14ac:dyDescent="0.25">
      <c r="A166" s="21">
        <v>7</v>
      </c>
      <c r="B166" s="17" t="s">
        <v>1585</v>
      </c>
      <c r="C166" s="85" t="s">
        <v>1811</v>
      </c>
      <c r="D166" s="13"/>
    </row>
    <row r="167" spans="1:5" x14ac:dyDescent="0.25">
      <c r="A167" s="21">
        <v>8</v>
      </c>
      <c r="B167" s="17" t="s">
        <v>1586</v>
      </c>
      <c r="C167" s="85" t="s">
        <v>1812</v>
      </c>
      <c r="D167" s="13"/>
    </row>
    <row r="168" spans="1:5" ht="22.5" x14ac:dyDescent="0.25">
      <c r="A168" s="21">
        <v>9</v>
      </c>
      <c r="B168" s="17" t="s">
        <v>1685</v>
      </c>
      <c r="C168" s="85" t="s">
        <v>1813</v>
      </c>
      <c r="D168" s="69"/>
    </row>
    <row r="169" spans="1:5" x14ac:dyDescent="0.25">
      <c r="A169" s="21">
        <v>10</v>
      </c>
      <c r="B169" s="15" t="s">
        <v>1587</v>
      </c>
      <c r="C169" s="85" t="s">
        <v>1814</v>
      </c>
      <c r="D169" s="13"/>
    </row>
    <row r="170" spans="1:5" ht="22.5" x14ac:dyDescent="0.25">
      <c r="A170" s="21">
        <v>11</v>
      </c>
      <c r="B170" s="15" t="s">
        <v>1782</v>
      </c>
      <c r="C170" s="85" t="s">
        <v>1815</v>
      </c>
      <c r="D170" s="13"/>
    </row>
    <row r="172" spans="1:5" x14ac:dyDescent="0.25">
      <c r="A172" s="159" t="s">
        <v>348</v>
      </c>
      <c r="B172" s="160"/>
      <c r="C172" s="161"/>
      <c r="D172" s="5"/>
      <c r="E172" s="8"/>
    </row>
    <row r="173" spans="1:5" x14ac:dyDescent="0.25">
      <c r="A173" s="21">
        <v>1</v>
      </c>
      <c r="B173" s="15" t="s">
        <v>3</v>
      </c>
      <c r="C173" s="16" t="s">
        <v>1850</v>
      </c>
      <c r="D173" s="13"/>
    </row>
    <row r="174" spans="1:5" x14ac:dyDescent="0.25">
      <c r="A174" s="21">
        <v>2</v>
      </c>
      <c r="B174" s="15" t="s">
        <v>73</v>
      </c>
      <c r="C174" s="16" t="s">
        <v>78</v>
      </c>
      <c r="D174" s="13"/>
    </row>
    <row r="175" spans="1:5" x14ac:dyDescent="0.25">
      <c r="A175" s="21">
        <v>3</v>
      </c>
      <c r="B175" s="15" t="s">
        <v>57</v>
      </c>
      <c r="C175" s="16" t="s">
        <v>1851</v>
      </c>
      <c r="D175" s="13"/>
    </row>
    <row r="176" spans="1:5" x14ac:dyDescent="0.25">
      <c r="A176" s="21">
        <v>4</v>
      </c>
      <c r="B176" s="15" t="s">
        <v>8</v>
      </c>
      <c r="C176" s="16" t="s">
        <v>79</v>
      </c>
      <c r="D176" s="69"/>
    </row>
    <row r="177" spans="1:5" x14ac:dyDescent="0.25">
      <c r="A177" s="21">
        <v>5</v>
      </c>
      <c r="B177" s="15" t="s">
        <v>10</v>
      </c>
      <c r="C177" s="16" t="s">
        <v>1683</v>
      </c>
      <c r="D177" s="97"/>
    </row>
    <row r="178" spans="1:5" ht="22.5" x14ac:dyDescent="0.25">
      <c r="A178" s="21">
        <v>6</v>
      </c>
      <c r="B178" s="15" t="s">
        <v>12</v>
      </c>
      <c r="C178" s="16" t="s">
        <v>1852</v>
      </c>
      <c r="D178" s="69"/>
    </row>
    <row r="179" spans="1:5" x14ac:dyDescent="0.25">
      <c r="A179" s="21">
        <v>7</v>
      </c>
      <c r="B179" s="17" t="s">
        <v>13</v>
      </c>
      <c r="C179" s="16" t="s">
        <v>1853</v>
      </c>
      <c r="D179" s="69"/>
    </row>
    <row r="180" spans="1:5" x14ac:dyDescent="0.25">
      <c r="A180" s="21">
        <v>8</v>
      </c>
      <c r="B180" s="15" t="s">
        <v>1681</v>
      </c>
      <c r="C180" s="16" t="s">
        <v>1854</v>
      </c>
      <c r="D180" s="69"/>
    </row>
    <row r="182" spans="1:5" x14ac:dyDescent="0.25">
      <c r="A182" s="159" t="s">
        <v>80</v>
      </c>
      <c r="B182" s="160"/>
      <c r="C182" s="161"/>
      <c r="D182" s="5"/>
      <c r="E182" s="8"/>
    </row>
    <row r="183" spans="1:5" x14ac:dyDescent="0.25">
      <c r="A183" s="21">
        <v>1</v>
      </c>
      <c r="B183" s="15" t="s">
        <v>72</v>
      </c>
      <c r="C183" s="16" t="s">
        <v>81</v>
      </c>
      <c r="D183" s="13"/>
    </row>
    <row r="184" spans="1:5" x14ac:dyDescent="0.25">
      <c r="A184" s="21">
        <v>2</v>
      </c>
      <c r="B184" s="15" t="s">
        <v>73</v>
      </c>
      <c r="C184" s="16" t="s">
        <v>82</v>
      </c>
      <c r="D184" s="13"/>
    </row>
    <row r="185" spans="1:5" x14ac:dyDescent="0.25">
      <c r="A185" s="21">
        <v>3</v>
      </c>
      <c r="B185" s="15" t="s">
        <v>57</v>
      </c>
      <c r="C185" s="16" t="s">
        <v>83</v>
      </c>
      <c r="D185" s="13"/>
    </row>
    <row r="186" spans="1:5" x14ac:dyDescent="0.25">
      <c r="A186" s="21">
        <v>4</v>
      </c>
      <c r="B186" s="17" t="s">
        <v>8</v>
      </c>
      <c r="C186" s="16" t="s">
        <v>84</v>
      </c>
      <c r="D186" s="13"/>
    </row>
    <row r="187" spans="1:5" x14ac:dyDescent="0.25">
      <c r="A187" s="21">
        <v>5</v>
      </c>
      <c r="B187" s="15" t="s">
        <v>10</v>
      </c>
      <c r="C187" s="16" t="s">
        <v>85</v>
      </c>
      <c r="D187" s="13"/>
    </row>
    <row r="188" spans="1:5" x14ac:dyDescent="0.25">
      <c r="A188" s="21">
        <v>6</v>
      </c>
      <c r="B188" s="15" t="s">
        <v>12</v>
      </c>
      <c r="C188" s="16" t="s">
        <v>1772</v>
      </c>
      <c r="D188" s="69"/>
    </row>
    <row r="189" spans="1:5" x14ac:dyDescent="0.25">
      <c r="A189" s="21">
        <v>7</v>
      </c>
      <c r="B189" s="15" t="s">
        <v>13</v>
      </c>
      <c r="C189" s="16" t="s">
        <v>1589</v>
      </c>
      <c r="D189" s="69"/>
    </row>
    <row r="190" spans="1:5" x14ac:dyDescent="0.25">
      <c r="A190" s="21">
        <v>8</v>
      </c>
      <c r="B190" s="17" t="s">
        <v>15</v>
      </c>
      <c r="C190" s="16" t="s">
        <v>1787</v>
      </c>
      <c r="D190" s="69"/>
    </row>
    <row r="191" spans="1:5" x14ac:dyDescent="0.25">
      <c r="A191" s="21">
        <v>9</v>
      </c>
      <c r="B191" s="17" t="s">
        <v>1730</v>
      </c>
      <c r="C191" s="16" t="s">
        <v>1729</v>
      </c>
      <c r="D191" s="69"/>
    </row>
    <row r="193" spans="1:5" x14ac:dyDescent="0.25">
      <c r="A193" s="159" t="s">
        <v>86</v>
      </c>
      <c r="B193" s="160"/>
      <c r="C193" s="161"/>
      <c r="D193" s="5"/>
      <c r="E193" s="8"/>
    </row>
    <row r="194" spans="1:5" x14ac:dyDescent="0.25">
      <c r="A194" s="21">
        <v>1</v>
      </c>
      <c r="B194" s="17" t="s">
        <v>72</v>
      </c>
      <c r="C194" s="16" t="s">
        <v>1906</v>
      </c>
      <c r="D194" s="13"/>
    </row>
    <row r="195" spans="1:5" x14ac:dyDescent="0.25">
      <c r="A195" s="21">
        <v>2</v>
      </c>
      <c r="B195" s="17" t="s">
        <v>73</v>
      </c>
      <c r="C195" s="16" t="s">
        <v>1907</v>
      </c>
      <c r="D195" s="13"/>
    </row>
    <row r="196" spans="1:5" x14ac:dyDescent="0.25">
      <c r="A196" s="21">
        <v>3</v>
      </c>
      <c r="B196" s="17" t="s">
        <v>57</v>
      </c>
      <c r="C196" s="16" t="s">
        <v>1908</v>
      </c>
      <c r="D196" s="13"/>
    </row>
    <row r="197" spans="1:5" x14ac:dyDescent="0.25">
      <c r="A197" s="21">
        <v>4</v>
      </c>
      <c r="B197" s="17" t="s">
        <v>10</v>
      </c>
      <c r="C197" s="16" t="s">
        <v>1909</v>
      </c>
      <c r="D197" s="13"/>
    </row>
    <row r="198" spans="1:5" x14ac:dyDescent="0.25">
      <c r="A198" s="21">
        <v>5</v>
      </c>
      <c r="B198" s="17" t="s">
        <v>12</v>
      </c>
      <c r="C198" s="16" t="s">
        <v>1937</v>
      </c>
      <c r="D198" s="123"/>
    </row>
    <row r="199" spans="1:5" x14ac:dyDescent="0.25">
      <c r="A199" s="21">
        <v>6</v>
      </c>
      <c r="B199" s="17" t="s">
        <v>13</v>
      </c>
      <c r="C199" s="16" t="s">
        <v>1945</v>
      </c>
      <c r="D199" s="123"/>
    </row>
  </sheetData>
  <mergeCells count="10">
    <mergeCell ref="A182:C182"/>
    <mergeCell ref="A193:C193"/>
    <mergeCell ref="A3:C3"/>
    <mergeCell ref="A172:C172"/>
    <mergeCell ref="A1:C1"/>
    <mergeCell ref="A53:C53"/>
    <mergeCell ref="A79:C79"/>
    <mergeCell ref="A116:C116"/>
    <mergeCell ref="A145:C145"/>
    <mergeCell ref="A159:C159"/>
  </mergeCells>
  <pageMargins left="0.70866141732283472" right="0.70866141732283472" top="0.74803149606299213" bottom="0.74803149606299213" header="0.31496062992125984" footer="0.31496062992125984"/>
  <pageSetup paperSize="256" scale="47" orientation="portrait" r:id="rId1"/>
  <rowBreaks count="1" manualBreakCount="1">
    <brk id="101" max="8" man="1"/>
  </rowBreaks>
  <drawing r:id="rId2"/>
  <legacyDrawing r:id="rId3"/>
  <oleObjects>
    <mc:AlternateContent xmlns:mc="http://schemas.openxmlformats.org/markup-compatibility/2006">
      <mc:Choice Requires="x14">
        <oleObject progId="Excel.Sheet.8" shapeId="1234945" r:id="rId4">
          <objectPr defaultSize="0" autoPict="0" r:id="rId5">
            <anchor moveWithCells="1" sizeWithCells="1">
              <from>
                <xdr:col>0</xdr:col>
                <xdr:colOff>123825</xdr:colOff>
                <xdr:row>0</xdr:row>
                <xdr:rowOff>47625</xdr:rowOff>
              </from>
              <to>
                <xdr:col>0</xdr:col>
                <xdr:colOff>476250</xdr:colOff>
                <xdr:row>0</xdr:row>
                <xdr:rowOff>361950</xdr:rowOff>
              </to>
            </anchor>
          </objectPr>
        </oleObject>
      </mc:Choice>
      <mc:Fallback>
        <oleObject progId="Excel.Sheet.8" shapeId="12349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Конкуренты</vt:lpstr>
      <vt:lpstr>Helios</vt:lpstr>
      <vt:lpstr>КазМунайГаз</vt:lpstr>
      <vt:lpstr>ГазПромНефть</vt:lpstr>
      <vt:lpstr>010620 (2)</vt:lpstr>
      <vt:lpstr>010622</vt:lpstr>
      <vt:lpstr>'010620 (2)'!Область_печати</vt:lpstr>
      <vt:lpstr>'010622'!Область_печати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2022-11-01T06:28:55Z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Список АЗС.xlsx</vt:lpwstr>
  </property>
</Properties>
</file>